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tetiraahupaeacnz.sharepoint.com/sites/Advocacy/Shared Documents/Seminars/Budgeting/"/>
    </mc:Choice>
  </mc:AlternateContent>
  <xr:revisionPtr revIDLastSave="0" documentId="8_{5071049C-1536-4F8D-BC64-FC54F0000A53}" xr6:coauthVersionLast="47" xr6:coauthVersionMax="47" xr10:uidLastSave="{00000000-0000-0000-0000-000000000000}"/>
  <bookViews>
    <workbookView xWindow="2160" yWindow="-16320" windowWidth="29040" windowHeight="15840" activeTab="2" xr2:uid="{00000000-000D-0000-FFFF-FFFF00000000}"/>
  </bookViews>
  <sheets>
    <sheet name="Instructions" sheetId="4" r:id="rId1"/>
    <sheet name="Overview" sheetId="3" r:id="rId2"/>
    <sheet name="Budget Calculator" sheetId="1" r:id="rId3"/>
  </sheets>
  <definedNames>
    <definedName name="_xlnm.Print_Area" localSheetId="2">'Budget Calculator'!$F$13:$I$171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30" i="1"/>
  <c r="G31" i="1"/>
  <c r="G32" i="1"/>
  <c r="G28" i="1"/>
  <c r="H29" i="1"/>
  <c r="H30" i="1"/>
  <c r="H31" i="1"/>
  <c r="H32" i="1"/>
  <c r="H28" i="1"/>
  <c r="H39" i="1"/>
  <c r="H40" i="1"/>
  <c r="H41" i="1"/>
  <c r="H42" i="1"/>
  <c r="H43" i="1"/>
  <c r="H44" i="1"/>
  <c r="H155" i="1"/>
  <c r="H14" i="1"/>
  <c r="I14" i="1"/>
  <c r="H15" i="1"/>
  <c r="I15" i="1"/>
  <c r="H16" i="1"/>
  <c r="I16" i="1"/>
  <c r="G158" i="1" l="1"/>
  <c r="H158" i="1"/>
  <c r="H157" i="1"/>
  <c r="G157" i="1"/>
  <c r="I122" i="1"/>
  <c r="H122" i="1"/>
  <c r="I116" i="1"/>
  <c r="G116" i="1" s="1"/>
  <c r="I117" i="1"/>
  <c r="G117" i="1" s="1"/>
  <c r="I115" i="1"/>
  <c r="G115" i="1" s="1"/>
  <c r="I96" i="1"/>
  <c r="G96" i="1" s="1"/>
  <c r="I95" i="1"/>
  <c r="G95" i="1" s="1"/>
  <c r="B33" i="3" l="1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G171" i="1"/>
  <c r="C36" i="3" s="1"/>
  <c r="I170" i="1"/>
  <c r="H170" i="1"/>
  <c r="I169" i="1"/>
  <c r="H169" i="1"/>
  <c r="I167" i="1"/>
  <c r="H167" i="1"/>
  <c r="I166" i="1"/>
  <c r="H166" i="1"/>
  <c r="I165" i="1"/>
  <c r="H165" i="1"/>
  <c r="I159" i="1"/>
  <c r="H159" i="1"/>
  <c r="I156" i="1"/>
  <c r="H156" i="1"/>
  <c r="I155" i="1"/>
  <c r="G155" i="1" s="1"/>
  <c r="G160" i="1" s="1"/>
  <c r="C33" i="3" s="1"/>
  <c r="I152" i="1"/>
  <c r="E32" i="3" s="1"/>
  <c r="H151" i="1"/>
  <c r="G151" i="1"/>
  <c r="H150" i="1"/>
  <c r="G150" i="1"/>
  <c r="H149" i="1"/>
  <c r="G149" i="1"/>
  <c r="H148" i="1"/>
  <c r="G148" i="1"/>
  <c r="H147" i="1"/>
  <c r="G147" i="1"/>
  <c r="I143" i="1"/>
  <c r="H143" i="1"/>
  <c r="H142" i="1"/>
  <c r="G142" i="1"/>
  <c r="H141" i="1"/>
  <c r="G141" i="1"/>
  <c r="H140" i="1"/>
  <c r="G140" i="1"/>
  <c r="I139" i="1"/>
  <c r="H139" i="1"/>
  <c r="I138" i="1"/>
  <c r="H138" i="1"/>
  <c r="I137" i="1"/>
  <c r="H137" i="1"/>
  <c r="I136" i="1"/>
  <c r="H136" i="1"/>
  <c r="H133" i="1"/>
  <c r="D30" i="3" s="1"/>
  <c r="I132" i="1"/>
  <c r="G132" i="1" s="1"/>
  <c r="I131" i="1"/>
  <c r="G131" i="1" s="1"/>
  <c r="I130" i="1"/>
  <c r="G130" i="1" s="1"/>
  <c r="I129" i="1"/>
  <c r="G129" i="1" s="1"/>
  <c r="I128" i="1"/>
  <c r="H125" i="1"/>
  <c r="D29" i="3" s="1"/>
  <c r="I124" i="1"/>
  <c r="G124" i="1" s="1"/>
  <c r="I123" i="1"/>
  <c r="G123" i="1" s="1"/>
  <c r="I121" i="1"/>
  <c r="G121" i="1" s="1"/>
  <c r="I118" i="1"/>
  <c r="E28" i="3" s="1"/>
  <c r="H118" i="1"/>
  <c r="D28" i="3" s="1"/>
  <c r="G118" i="1"/>
  <c r="C28" i="3" s="1"/>
  <c r="G112" i="1"/>
  <c r="C27" i="3" s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1" i="1"/>
  <c r="H101" i="1"/>
  <c r="I100" i="1"/>
  <c r="H100" i="1"/>
  <c r="I99" i="1"/>
  <c r="H99" i="1"/>
  <c r="H98" i="1"/>
  <c r="G98" i="1"/>
  <c r="H97" i="1"/>
  <c r="G97" i="1"/>
  <c r="I94" i="1"/>
  <c r="H94" i="1"/>
  <c r="I93" i="1"/>
  <c r="H93" i="1"/>
  <c r="I89" i="1"/>
  <c r="H89" i="1"/>
  <c r="I88" i="1"/>
  <c r="H88" i="1"/>
  <c r="I87" i="1"/>
  <c r="H87" i="1"/>
  <c r="I86" i="1"/>
  <c r="H86" i="1"/>
  <c r="I85" i="1"/>
  <c r="G85" i="1" s="1"/>
  <c r="I84" i="1"/>
  <c r="G84" i="1" s="1"/>
  <c r="H83" i="1"/>
  <c r="G83" i="1"/>
  <c r="I82" i="1"/>
  <c r="G82" i="1" s="1"/>
  <c r="I81" i="1"/>
  <c r="G81" i="1" s="1"/>
  <c r="I77" i="1"/>
  <c r="H77" i="1"/>
  <c r="I76" i="1"/>
  <c r="G76" i="1" s="1"/>
  <c r="H75" i="1"/>
  <c r="G75" i="1"/>
  <c r="H74" i="1"/>
  <c r="G74" i="1"/>
  <c r="H73" i="1"/>
  <c r="G73" i="1"/>
  <c r="H72" i="1"/>
  <c r="G72" i="1"/>
  <c r="I71" i="1"/>
  <c r="G71" i="1" s="1"/>
  <c r="I70" i="1"/>
  <c r="H70" i="1"/>
  <c r="G67" i="1"/>
  <c r="C23" i="3" s="1"/>
  <c r="I66" i="1"/>
  <c r="H66" i="1"/>
  <c r="I65" i="1"/>
  <c r="H65" i="1"/>
  <c r="I64" i="1"/>
  <c r="H64" i="1"/>
  <c r="I60" i="1"/>
  <c r="H60" i="1"/>
  <c r="I55" i="1"/>
  <c r="H55" i="1"/>
  <c r="I54" i="1"/>
  <c r="H54" i="1"/>
  <c r="I53" i="1"/>
  <c r="H53" i="1"/>
  <c r="I52" i="1"/>
  <c r="H52" i="1"/>
  <c r="I48" i="1"/>
  <c r="H48" i="1"/>
  <c r="I47" i="1"/>
  <c r="H47" i="1"/>
  <c r="H46" i="1"/>
  <c r="H45" i="1"/>
  <c r="I44" i="1"/>
  <c r="I43" i="1"/>
  <c r="I42" i="1"/>
  <c r="I41" i="1"/>
  <c r="I40" i="1"/>
  <c r="I39" i="1"/>
  <c r="I38" i="1"/>
  <c r="H38" i="1"/>
  <c r="I37" i="1"/>
  <c r="H37" i="1"/>
  <c r="I36" i="1"/>
  <c r="H36" i="1"/>
  <c r="I33" i="1"/>
  <c r="G24" i="1"/>
  <c r="C18" i="3" s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44" i="1" l="1"/>
  <c r="E31" i="3" s="1"/>
  <c r="I133" i="1"/>
  <c r="E30" i="3" s="1"/>
  <c r="G90" i="1"/>
  <c r="C25" i="3" s="1"/>
  <c r="I90" i="1"/>
  <c r="E25" i="3" s="1"/>
  <c r="H112" i="1"/>
  <c r="D27" i="3" s="1"/>
  <c r="H160" i="1"/>
  <c r="D33" i="3" s="1"/>
  <c r="G125" i="1"/>
  <c r="C29" i="3" s="1"/>
  <c r="G102" i="1"/>
  <c r="C26" i="3" s="1"/>
  <c r="I160" i="1"/>
  <c r="E33" i="3" s="1"/>
  <c r="H24" i="1"/>
  <c r="D18" i="3" s="1"/>
  <c r="I67" i="1"/>
  <c r="E23" i="3" s="1"/>
  <c r="I102" i="1"/>
  <c r="E26" i="3" s="1"/>
  <c r="H102" i="1"/>
  <c r="D26" i="3" s="1"/>
  <c r="I112" i="1"/>
  <c r="E27" i="3" s="1"/>
  <c r="I125" i="1"/>
  <c r="E29" i="3" s="1"/>
  <c r="I171" i="1"/>
  <c r="E36" i="3" s="1"/>
  <c r="H90" i="1"/>
  <c r="D25" i="3" s="1"/>
  <c r="H67" i="1"/>
  <c r="D23" i="3" s="1"/>
  <c r="H78" i="1"/>
  <c r="D24" i="3" s="1"/>
  <c r="H144" i="1"/>
  <c r="D31" i="3" s="1"/>
  <c r="G144" i="1"/>
  <c r="C31" i="3" s="1"/>
  <c r="H152" i="1"/>
  <c r="D32" i="3" s="1"/>
  <c r="H171" i="1"/>
  <c r="D36" i="3" s="1"/>
  <c r="I78" i="1"/>
  <c r="E24" i="3" s="1"/>
  <c r="G152" i="1"/>
  <c r="C32" i="3" s="1"/>
  <c r="H33" i="1"/>
  <c r="D20" i="3" s="1"/>
  <c r="I49" i="1"/>
  <c r="E21" i="3" s="1"/>
  <c r="G49" i="1"/>
  <c r="C21" i="3" s="1"/>
  <c r="H49" i="1"/>
  <c r="D21" i="3" s="1"/>
  <c r="E20" i="3"/>
  <c r="G33" i="1"/>
  <c r="C20" i="3" s="1"/>
  <c r="I24" i="1"/>
  <c r="E18" i="3" s="1"/>
  <c r="G78" i="1"/>
  <c r="C24" i="3" s="1"/>
  <c r="G128" i="1"/>
  <c r="G133" i="1" s="1"/>
  <c r="C30" i="3" s="1"/>
  <c r="H61" i="1"/>
  <c r="D22" i="3"/>
  <c r="I56" i="1"/>
  <c r="I59" i="1"/>
  <c r="I57" i="1"/>
  <c r="I58" i="1"/>
  <c r="H161" i="1" l="1"/>
  <c r="I61" i="1"/>
  <c r="E22" i="3" s="1"/>
  <c r="E34" i="3" s="1"/>
  <c r="E35" i="3" s="1"/>
  <c r="E37" i="3" s="1"/>
  <c r="D34" i="3"/>
  <c r="D35" i="3" s="1"/>
  <c r="D37" i="3" s="1"/>
  <c r="I161" i="1"/>
  <c r="G61" i="1"/>
  <c r="C22" i="3" l="1"/>
  <c r="C34" i="3" s="1"/>
  <c r="C35" i="3" s="1"/>
  <c r="C37" i="3" s="1"/>
  <c r="G161" i="1"/>
</calcChain>
</file>

<file path=xl/sharedStrings.xml><?xml version="1.0" encoding="utf-8"?>
<sst xmlns="http://schemas.openxmlformats.org/spreadsheetml/2006/main" count="209" uniqueCount="129">
  <si>
    <t>1. INCOME</t>
  </si>
  <si>
    <t>Weekly</t>
  </si>
  <si>
    <t>Monthly</t>
  </si>
  <si>
    <t>Annual</t>
  </si>
  <si>
    <t>Salary/Wages</t>
  </si>
  <si>
    <t>Partner's Income</t>
  </si>
  <si>
    <t>Working for Families Assistance</t>
  </si>
  <si>
    <t>Benefit Sickness</t>
  </si>
  <si>
    <t>Family Tax Credit</t>
  </si>
  <si>
    <t>Accommodation Supplement</t>
  </si>
  <si>
    <t>Student Allowance</t>
  </si>
  <si>
    <t>Student Loan Living Costs</t>
  </si>
  <si>
    <t>Gifts</t>
  </si>
  <si>
    <t>Other</t>
  </si>
  <si>
    <t>Total Income</t>
  </si>
  <si>
    <t>2. EXPENSES</t>
  </si>
  <si>
    <t>2.1 University Expenses</t>
  </si>
  <si>
    <t>Tuition</t>
  </si>
  <si>
    <t>Fees</t>
  </si>
  <si>
    <t>Books</t>
  </si>
  <si>
    <t>Supplies</t>
  </si>
  <si>
    <t>Total</t>
  </si>
  <si>
    <t>2.2 Accommodation and utilities</t>
  </si>
  <si>
    <t>Rent/Hostel Fees</t>
  </si>
  <si>
    <t>House Mortgage</t>
  </si>
  <si>
    <t>Second Mortgage</t>
  </si>
  <si>
    <t>2.3 Debts</t>
  </si>
  <si>
    <t>Student Loan Repayments</t>
  </si>
  <si>
    <t>Benefit Repayment</t>
  </si>
  <si>
    <t>IRD Payments</t>
  </si>
  <si>
    <t>Court Payments (parking fees)</t>
  </si>
  <si>
    <t>Car Payment</t>
  </si>
  <si>
    <t>2.4 Giving</t>
  </si>
  <si>
    <t>Charity/Koha</t>
  </si>
  <si>
    <t>Church</t>
  </si>
  <si>
    <t>2.5 Transportation</t>
  </si>
  <si>
    <t>Petrol</t>
  </si>
  <si>
    <t>Parking</t>
  </si>
  <si>
    <t>Public Transport</t>
  </si>
  <si>
    <t>2.6 Entertainment</t>
  </si>
  <si>
    <t>Movies</t>
  </si>
  <si>
    <t>Video Games</t>
  </si>
  <si>
    <t>Concerts</t>
  </si>
  <si>
    <t>Gambling</t>
  </si>
  <si>
    <t>Online Gaming</t>
  </si>
  <si>
    <t>Takeaways/Eating out</t>
  </si>
  <si>
    <t>Going Out with Friends</t>
  </si>
  <si>
    <t>Entertaining Friends</t>
  </si>
  <si>
    <t>2.7 Personal Expenses</t>
  </si>
  <si>
    <t>Personal Products</t>
  </si>
  <si>
    <t>Clothing/Shoes</t>
  </si>
  <si>
    <t>Haircuts</t>
  </si>
  <si>
    <t>Repairs</t>
  </si>
  <si>
    <t>Personal Cash</t>
  </si>
  <si>
    <t>Children's Pocket Money</t>
  </si>
  <si>
    <t>2.8 Food/household expenses</t>
  </si>
  <si>
    <t>Groceries - General</t>
  </si>
  <si>
    <t>Groceries - Special Needs</t>
  </si>
  <si>
    <t>Household Goods</t>
  </si>
  <si>
    <t>Liquor</t>
  </si>
  <si>
    <t>Tobacco</t>
  </si>
  <si>
    <t>2.9 Gifts</t>
  </si>
  <si>
    <t>For Family</t>
  </si>
  <si>
    <t>For Friends</t>
  </si>
  <si>
    <t>2.10 Pets</t>
  </si>
  <si>
    <t>Vet Fees</t>
  </si>
  <si>
    <t>Food</t>
  </si>
  <si>
    <t>Boarding</t>
  </si>
  <si>
    <t>2.11 Healthcare Expenses</t>
  </si>
  <si>
    <t>Medical</t>
  </si>
  <si>
    <t>Dental</t>
  </si>
  <si>
    <t>Optician</t>
  </si>
  <si>
    <t>Prescriptions</t>
  </si>
  <si>
    <t>2.12 Childcare, Schooling and Support</t>
  </si>
  <si>
    <t>Child Support</t>
  </si>
  <si>
    <t>Childcare/Daycare</t>
  </si>
  <si>
    <t>Preschool (kohanga reo, playcentre, etc)</t>
  </si>
  <si>
    <t>School Costs (trips, lunch money, etc)</t>
  </si>
  <si>
    <t>2.13 Insurance</t>
  </si>
  <si>
    <t>2.14 Other expenses</t>
  </si>
  <si>
    <t>Superannuation</t>
  </si>
  <si>
    <t>Christmas Club</t>
  </si>
  <si>
    <t>Taxation Provision</t>
  </si>
  <si>
    <t>Total Expenses</t>
  </si>
  <si>
    <t>3. SAVINGS</t>
  </si>
  <si>
    <t>3.1 Long Term Goals</t>
  </si>
  <si>
    <t>House</t>
  </si>
  <si>
    <t>Car</t>
  </si>
  <si>
    <t>3.2 Short Term Goals</t>
  </si>
  <si>
    <t>Vacation</t>
  </si>
  <si>
    <t>Total Savings</t>
  </si>
  <si>
    <t>University Student - Detailed Budget</t>
  </si>
  <si>
    <t>Column1</t>
  </si>
  <si>
    <t>Less: Expenses</t>
  </si>
  <si>
    <t>Surplus/Deficit</t>
  </si>
  <si>
    <t>Total Available Income</t>
  </si>
  <si>
    <t xml:space="preserve">Recreation/Memberships (Adults) </t>
  </si>
  <si>
    <t xml:space="preserve">Recreation/Memberships (Children) </t>
  </si>
  <si>
    <t xml:space="preserve">School Activity Fees </t>
  </si>
  <si>
    <t>Other School Costs</t>
  </si>
  <si>
    <t xml:space="preserve">School Fees </t>
  </si>
  <si>
    <t xml:space="preserve">House Insurance </t>
  </si>
  <si>
    <t>Contents Insurance</t>
  </si>
  <si>
    <t>Health/Life Insurance</t>
  </si>
  <si>
    <t>Vehicle Insurance</t>
  </si>
  <si>
    <t>Medical Insurance</t>
  </si>
  <si>
    <t>Bank Fees</t>
  </si>
  <si>
    <t>Road User Charges (diesel)</t>
  </si>
  <si>
    <t>Vehicle Maintenance</t>
  </si>
  <si>
    <t>Warrant of Fitness</t>
  </si>
  <si>
    <t>Vehicle Registration</t>
  </si>
  <si>
    <t xml:space="preserve">Credit Contracts/HP's </t>
  </si>
  <si>
    <t>Personal Loans</t>
  </si>
  <si>
    <t>Consumer Debt Payments (credit and store cards)</t>
  </si>
  <si>
    <t>Heating (wood, coal, etc)</t>
  </si>
  <si>
    <t>Regional Rates</t>
  </si>
  <si>
    <t>Rates</t>
  </si>
  <si>
    <t>Water Rates</t>
  </si>
  <si>
    <t>Phone &amp; Internet</t>
  </si>
  <si>
    <t>Cellphone</t>
  </si>
  <si>
    <t>Gas</t>
  </si>
  <si>
    <t>Electricity</t>
  </si>
  <si>
    <t>Appliance Rental</t>
  </si>
  <si>
    <t>1. Go to the “Budget Calculator” tab.</t>
  </si>
  <si>
    <t xml:space="preserve">2. In there your budget is broken down into Income, Expenses and Savings sections. </t>
  </si>
  <si>
    <t>To prepare you budget you'll need your bank statement and details of all your weekly, monthly and annual expenses.</t>
  </si>
  <si>
    <t xml:space="preserve">3. Just enter the costs/expenses (or income) into the empty cells and the calculator will do the work for you.  Some columns allow you to enter a weekly amount, some a monthly amount and some an annual figure, and then our worksheet will calculate the other columns for you. </t>
  </si>
  <si>
    <r>
      <rPr>
        <b/>
        <sz val="11"/>
        <rFont val="Calibri Light"/>
        <family val="2"/>
        <scheme val="major"/>
      </rPr>
      <t>Add</t>
    </r>
    <r>
      <rPr>
        <sz val="11"/>
        <rFont val="Calibri Light"/>
        <family val="2"/>
        <scheme val="major"/>
      </rPr>
      <t>: Total Savings</t>
    </r>
  </si>
  <si>
    <r>
      <t>4.</t>
    </r>
    <r>
      <rPr>
        <b/>
        <sz val="12"/>
        <rFont val="Times New Roman"/>
        <family val="1"/>
      </rPr>
      <t>  </t>
    </r>
    <r>
      <rPr>
        <b/>
        <sz val="12"/>
        <rFont val="Calibri Light"/>
        <family val="2"/>
        <scheme val="major"/>
      </rPr>
      <t xml:space="preserve">  Once you are done, go to the “Overview” Tab, where you can see your Budget at a glance, whether it balances or not. You should see the projection for a week, month and a year, along with a Weekly expenses graph to see it in a bit more visual way.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</si>
</sst>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;[Red]\-&quot;$&quot;#,##0.00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22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name val="Calibri"/>
      <family val="2"/>
      <scheme val="minor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0625">
        <fgColor theme="9" tint="0.79998168889431442"/>
        <bgColor indexed="65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dashDotDot">
        <color theme="9" tint="0.59996337778862885"/>
      </right>
      <top/>
      <bottom style="dashDotDot">
        <color theme="9" tint="0.59996337778862885"/>
      </bottom>
      <diagonal/>
    </border>
    <border>
      <left style="dashDotDot">
        <color theme="9" tint="0.59996337778862885"/>
      </left>
      <right/>
      <top/>
      <bottom style="dashDotDot">
        <color theme="9" tint="0.59996337778862885"/>
      </bottom>
      <diagonal/>
    </border>
    <border>
      <left style="dashDotDot">
        <color theme="9" tint="0.59996337778862885"/>
      </left>
      <right style="dashDotDot">
        <color theme="9" tint="0.59996337778862885"/>
      </right>
      <top/>
      <bottom style="dashDotDot">
        <color theme="9" tint="0.59996337778862885"/>
      </bottom>
      <diagonal/>
    </border>
    <border>
      <left/>
      <right style="dashDotDot">
        <color theme="9" tint="0.59996337778862885"/>
      </right>
      <top style="dashDotDot">
        <color theme="9" tint="0.59996337778862885"/>
      </top>
      <bottom style="dashDotDot">
        <color theme="9" tint="0.59996337778862885"/>
      </bottom>
      <diagonal/>
    </border>
    <border>
      <left style="dashDotDot">
        <color theme="9" tint="0.79998168889431442"/>
      </left>
      <right style="dashDotDot">
        <color theme="9" tint="0.79998168889431442"/>
      </right>
      <top style="thick">
        <color rgb="FF006600"/>
      </top>
      <bottom style="thick">
        <color rgb="FF006600"/>
      </bottom>
      <diagonal/>
    </border>
    <border>
      <left style="dashDotDot">
        <color theme="9" tint="0.59996337778862885"/>
      </left>
      <right/>
      <top style="dashDotDot">
        <color theme="9" tint="0.59996337778862885"/>
      </top>
      <bottom style="dashDotDot">
        <color theme="9" tint="0.59996337778862885"/>
      </bottom>
      <diagonal/>
    </border>
    <border>
      <left style="dashDotDot">
        <color theme="9" tint="0.59996337778862885"/>
      </left>
      <right style="dashDotDot">
        <color theme="9" tint="0.59996337778862885"/>
      </right>
      <top style="dashDotDot">
        <color theme="9" tint="0.59996337778862885"/>
      </top>
      <bottom style="dashDotDot">
        <color theme="9" tint="0.59996337778862885"/>
      </bottom>
      <diagonal/>
    </border>
    <border>
      <left/>
      <right style="dashDotDot">
        <color theme="9" tint="0.59996337778862885"/>
      </right>
      <top style="dashDotDot">
        <color theme="9" tint="0.59996337778862885"/>
      </top>
      <bottom/>
      <diagonal/>
    </border>
    <border>
      <left/>
      <right style="dashDotDot">
        <color theme="9" tint="0.59996337778862885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ashDotDot">
        <color theme="9" tint="0.59996337778862885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dashDotDot">
        <color theme="9" tint="0.59996337778862885"/>
      </left>
      <right style="dashDotDot">
        <color theme="9" tint="0.59996337778862885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ashDotDot">
        <color theme="9" tint="0.79998168889431442"/>
      </left>
      <right style="dashDotDot">
        <color theme="9" tint="0.79998168889431442"/>
      </right>
      <top style="thick">
        <color rgb="FF0066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3"/>
    </xf>
    <xf numFmtId="0" fontId="4" fillId="2" borderId="4" xfId="0" applyFont="1" applyFill="1" applyBorder="1" applyAlignment="1">
      <alignment horizontal="left" vertical="center" indent="3"/>
    </xf>
    <xf numFmtId="0" fontId="4" fillId="5" borderId="4" xfId="0" applyFont="1" applyFill="1" applyBorder="1" applyAlignment="1">
      <alignment horizontal="left" vertical="center" indent="1"/>
    </xf>
    <xf numFmtId="8" fontId="4" fillId="5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indent="1"/>
    </xf>
    <xf numFmtId="164" fontId="5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64" fontId="4" fillId="0" borderId="12" xfId="0" applyNumberFormat="1" applyFont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/>
    <xf numFmtId="0" fontId="5" fillId="2" borderId="1" xfId="0" applyFont="1" applyFill="1" applyBorder="1" applyAlignment="1">
      <alignment horizontal="left" vertical="center" indent="1"/>
    </xf>
    <xf numFmtId="164" fontId="5" fillId="0" borderId="1" xfId="0" applyNumberFormat="1" applyFont="1" applyBorder="1" applyAlignment="1" applyProtection="1">
      <alignment horizontal="left" vertical="center"/>
      <protection locked="0"/>
    </xf>
    <xf numFmtId="164" fontId="5" fillId="0" borderId="2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/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left" vertical="center" indent="1"/>
    </xf>
    <xf numFmtId="164" fontId="5" fillId="3" borderId="4" xfId="0" applyNumberFormat="1" applyFont="1" applyFill="1" applyBorder="1" applyAlignment="1">
      <alignment horizontal="left" vertical="center"/>
    </xf>
    <xf numFmtId="164" fontId="5" fillId="3" borderId="6" xfId="0" applyNumberFormat="1" applyFont="1" applyFill="1" applyBorder="1" applyAlignment="1">
      <alignment horizontal="left" vertical="center"/>
    </xf>
    <xf numFmtId="164" fontId="5" fillId="3" borderId="7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indent="2"/>
    </xf>
    <xf numFmtId="164" fontId="5" fillId="0" borderId="4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>
      <alignment horizontal="left" vertical="center" indent="2"/>
    </xf>
    <xf numFmtId="0" fontId="4" fillId="2" borderId="9" xfId="0" applyFont="1" applyFill="1" applyBorder="1" applyAlignment="1">
      <alignment horizontal="left" vertical="center" indent="2"/>
    </xf>
    <xf numFmtId="164" fontId="4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indent="2"/>
    </xf>
    <xf numFmtId="164" fontId="5" fillId="0" borderId="0" xfId="0" applyNumberFormat="1" applyFont="1"/>
    <xf numFmtId="164" fontId="4" fillId="3" borderId="4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 applyProtection="1">
      <alignment horizontal="left" vertical="center"/>
      <protection locked="0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2"/>
    </xf>
    <xf numFmtId="0" fontId="4" fillId="0" borderId="0" xfId="0" applyFont="1"/>
    <xf numFmtId="164" fontId="4" fillId="3" borderId="4" xfId="0" applyNumberFormat="1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left" vertical="center"/>
    </xf>
    <xf numFmtId="164" fontId="4" fillId="3" borderId="7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</dxf>
    <dxf>
      <border outline="0">
        <bottom style="thick">
          <color rgb="FF006600"/>
        </bottom>
      </border>
    </dxf>
  </dxfs>
  <tableStyles count="1" defaultTableStyle="TableStyleMedium2" defaultPivotStyle="PivotStyleLight16">
    <tableStyle name="Table Style 1" pivot="0" count="0" xr9:uid="{00000000-0011-0000-FFFF-FFFF00000000}"/>
  </tableStyles>
  <colors>
    <mruColors>
      <color rgb="FF006600"/>
      <color rgb="FFFFE6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Weekly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4067636016549147"/>
          <c:y val="0.10622726472290005"/>
          <c:w val="0.61051608832454896"/>
          <c:h val="0.8568289267355957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Overview!$B$20:$B$33</c:f>
              <c:strCache>
                <c:ptCount val="14"/>
                <c:pt idx="0">
                  <c:v>2.1 University Expenses</c:v>
                </c:pt>
                <c:pt idx="1">
                  <c:v>2.2 Accommodation and utilities</c:v>
                </c:pt>
                <c:pt idx="2">
                  <c:v>2.3 Debts</c:v>
                </c:pt>
                <c:pt idx="3">
                  <c:v>2.4 Giving</c:v>
                </c:pt>
                <c:pt idx="4">
                  <c:v>2.5 Transportation</c:v>
                </c:pt>
                <c:pt idx="5">
                  <c:v>2.6 Entertainment</c:v>
                </c:pt>
                <c:pt idx="6">
                  <c:v>2.7 Personal Expenses</c:v>
                </c:pt>
                <c:pt idx="7">
                  <c:v>2.8 Food/household expenses</c:v>
                </c:pt>
                <c:pt idx="8">
                  <c:v>2.9 Gifts</c:v>
                </c:pt>
                <c:pt idx="9">
                  <c:v>2.10 Pets</c:v>
                </c:pt>
                <c:pt idx="10">
                  <c:v>2.11 Healthcare Expenses</c:v>
                </c:pt>
                <c:pt idx="11">
                  <c:v>2.12 Childcare, Schooling and Support</c:v>
                </c:pt>
                <c:pt idx="12">
                  <c:v>2.13 Insurance</c:v>
                </c:pt>
                <c:pt idx="13">
                  <c:v>2.14 Other expenses</c:v>
                </c:pt>
              </c:strCache>
            </c:strRef>
          </c:cat>
          <c:val>
            <c:numRef>
              <c:f>Overview!$C$20:$C$33</c:f>
              <c:numCache>
                <c:formatCode>"$"#,##0.00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6-4D48-B863-C3872CC845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86578840"/>
        <c:axId val="486582776"/>
      </c:barChart>
      <c:catAx>
        <c:axId val="486578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582776"/>
        <c:crosses val="autoZero"/>
        <c:auto val="1"/>
        <c:lblAlgn val="ctr"/>
        <c:lblOffset val="100"/>
        <c:noMultiLvlLbl val="0"/>
      </c:catAx>
      <c:valAx>
        <c:axId val="486582776"/>
        <c:scaling>
          <c:orientation val="minMax"/>
        </c:scaling>
        <c:delete val="1"/>
        <c:axPos val="t"/>
        <c:numFmt formatCode="&quot;$&quot;#,##0.00" sourceLinked="1"/>
        <c:majorTickMark val="none"/>
        <c:minorTickMark val="none"/>
        <c:tickLblPos val="nextTo"/>
        <c:crossAx val="486578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295276</xdr:colOff>
      <xdr:row>48</xdr:row>
      <xdr:rowOff>19050</xdr:rowOff>
    </xdr:from>
    <xdr:to>
      <xdr:col>16</xdr:col>
      <xdr:colOff>257127</xdr:colOff>
      <xdr:row>70</xdr:row>
      <xdr:rowOff>58304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A74C982-AEC8-8441-3E8E-BE3D7AE5A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1" y="9467850"/>
          <a:ext cx="8258126" cy="4020704"/>
        </a:xfrm>
        <a:prstGeom prst="rect">
          <a:avLst/>
        </a:prstGeom>
      </xdr:spPr>
    </xdr:pic>
    <xdr:clientData/>
  </xdr:twoCellAnchor>
  <xdr:twoCellAnchor editAs="oneCell">
    <xdr:from>
      <xdr:col>5</xdr:col>
      <xdr:colOff>209550</xdr:colOff>
      <xdr:row>18</xdr:row>
      <xdr:rowOff>0</xdr:rowOff>
    </xdr:from>
    <xdr:to>
      <xdr:col>14</xdr:col>
      <xdr:colOff>201134</xdr:colOff>
      <xdr:row>41</xdr:row>
      <xdr:rowOff>153698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429E9DB-AC6F-28F0-EEF0-14B4817CA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3933825"/>
          <a:ext cx="5735159" cy="4316123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5</xdr:row>
      <xdr:rowOff>85725</xdr:rowOff>
    </xdr:from>
    <xdr:to>
      <xdr:col>14</xdr:col>
      <xdr:colOff>439257</xdr:colOff>
      <xdr:row>9</xdr:row>
      <xdr:rowOff>38015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9D6D9D1-9F88-148F-0175-7C022C374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90850" y="1285875"/>
          <a:ext cx="6382857" cy="676190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10</xdr:row>
      <xdr:rowOff>57150</xdr:rowOff>
    </xdr:from>
    <xdr:to>
      <xdr:col>14</xdr:col>
      <xdr:colOff>429735</xdr:colOff>
      <xdr:row>14</xdr:row>
      <xdr:rowOff>1822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5525A87-0767-BDE0-3A82-AE6F2D290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00375" y="2162175"/>
          <a:ext cx="6363810" cy="668572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390527</xdr:colOff>
      <xdr:row>50</xdr:row>
      <xdr:rowOff>19050</xdr:rowOff>
    </xdr:from>
    <xdr:to>
      <xdr:col>9</xdr:col>
      <xdr:colOff>37130</xdr:colOff>
      <xdr:row>54</xdr:row>
      <xdr:rowOff>17145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9DA85AB-ACCC-4513-A0F4-214454584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7" y="9829800"/>
          <a:ext cx="2837478" cy="721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6</xdr:row>
      <xdr:rowOff>104775</xdr:rowOff>
    </xdr:from>
    <xdr:to>
      <xdr:col>14</xdr:col>
      <xdr:colOff>190500</xdr:colOff>
      <xdr:row>35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895350</xdr:colOff>
      <xdr:row>8</xdr:row>
      <xdr:rowOff>47625</xdr:rowOff>
    </xdr:from>
    <xdr:to>
      <xdr:col>4</xdr:col>
      <xdr:colOff>389001</xdr:colOff>
      <xdr:row>14</xdr:row>
      <xdr:rowOff>45720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8753E7-2CE8-3F76-12E8-8BE7F1085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1495425"/>
          <a:ext cx="4256151" cy="10839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847726</xdr:colOff>
      <xdr:row>2</xdr:row>
      <xdr:rowOff>142875</xdr:rowOff>
    </xdr:from>
    <xdr:to>
      <xdr:col>8</xdr:col>
      <xdr:colOff>140971</xdr:colOff>
      <xdr:row>9</xdr:row>
      <xdr:rowOff>64854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060B0D-F9CE-324C-672D-CE8F2AC66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1" y="504825"/>
          <a:ext cx="4684395" cy="11888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" displayName="Table1" ref="B17:E37" totalsRowShown="0" headerRowDxfId="1" dataDxfId="0" tableBorderDxfId="6">
  <autoFilter ref="B17:E37" xr:uid="{00000000-0009-0000-0100-000003000000}"/>
  <tableColumns count="4">
    <tableColumn id="1" xr3:uid="{00000000-0010-0000-0000-000001000000}" name="Column1" dataDxfId="5"/>
    <tableColumn id="2" xr3:uid="{00000000-0010-0000-0000-000002000000}" name="Weekly" dataDxfId="4"/>
    <tableColumn id="3" xr3:uid="{00000000-0010-0000-0000-000003000000}" name="Monthly" dataDxfId="3"/>
    <tableColumn id="4" xr3:uid="{00000000-0010-0000-0000-000004000000}" name="Annual" dataDxfId="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D2:P47"/>
  <sheetViews>
    <sheetView showGridLines="0" showRowColHeaders="0" workbookViewId="0">
      <selection activeCell="P7" sqref="P7"/>
    </sheetView>
  </sheetViews>
  <sheetFormatPr defaultRowHeight="14.4" x14ac:dyDescent="0.55000000000000004"/>
  <sheetData>
    <row r="2" spans="4:16" ht="34.5" customHeight="1" x14ac:dyDescent="0.55000000000000004">
      <c r="D2" s="20"/>
      <c r="E2" s="21" t="s">
        <v>125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4:16" ht="15.6" x14ac:dyDescent="0.55000000000000004">
      <c r="D3" s="20"/>
      <c r="E3" s="22" t="s">
        <v>123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4:16" ht="15.6" x14ac:dyDescent="0.55000000000000004">
      <c r="D4" s="20"/>
      <c r="E4" s="22" t="s">
        <v>124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4:16" x14ac:dyDescent="0.55000000000000004"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17" spans="5:16" ht="44.25" customHeight="1" x14ac:dyDescent="0.55000000000000004">
      <c r="E17" s="21" t="s">
        <v>126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43" spans="5:16" ht="15" customHeight="1" x14ac:dyDescent="0.55000000000000004">
      <c r="E43" s="21" t="s">
        <v>128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5:16" ht="15.75" customHeight="1" x14ac:dyDescent="0.55000000000000004"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5:16" ht="15.75" customHeight="1" x14ac:dyDescent="0.55000000000000004"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5:16" ht="15.75" customHeight="1" x14ac:dyDescent="0.55000000000000004"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5:16" ht="15.75" customHeight="1" x14ac:dyDescent="0.55000000000000004"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</sheetData>
  <sheetProtection algorithmName="SHA-512" hashValue="sn79zcppt0kpJ80qg453CMeGBUHkU6WQqQKrX+8elvX+KY58JV9knBauc0lwaKIMCm21AwqsjuoiU3hnZnyFOA==" saltValue="XLK+yuHPagSwJAPp9ZQihQ==" spinCount="100000" sheet="1" objects="1" scenarios="1"/>
  <mergeCells count="5">
    <mergeCell ref="E2:P2"/>
    <mergeCell ref="E3:P3"/>
    <mergeCell ref="E4:P4"/>
    <mergeCell ref="E43:P47"/>
    <mergeCell ref="E17:P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B5:E37"/>
  <sheetViews>
    <sheetView showGridLines="0" showRowColHeaders="0" workbookViewId="0">
      <selection activeCell="E20" sqref="E20"/>
    </sheetView>
  </sheetViews>
  <sheetFormatPr defaultRowHeight="14.4" x14ac:dyDescent="0.55000000000000004"/>
  <cols>
    <col min="1" max="1" width="7" customWidth="1"/>
    <col min="2" max="2" width="38.578125" bestFit="1" customWidth="1"/>
    <col min="3" max="3" width="13" bestFit="1" customWidth="1"/>
    <col min="4" max="4" width="14.26171875" bestFit="1" customWidth="1"/>
    <col min="5" max="5" width="14.41796875" customWidth="1"/>
    <col min="6" max="6" width="12.68359375" bestFit="1" customWidth="1"/>
  </cols>
  <sheetData>
    <row r="5" spans="2:5" x14ac:dyDescent="0.55000000000000004">
      <c r="B5" s="1"/>
      <c r="C5" s="1"/>
      <c r="D5" s="1"/>
      <c r="E5" s="1"/>
    </row>
    <row r="6" spans="2:5" x14ac:dyDescent="0.55000000000000004">
      <c r="B6" s="1"/>
      <c r="C6" s="1"/>
      <c r="D6" s="1"/>
      <c r="E6" s="1"/>
    </row>
    <row r="7" spans="2:5" x14ac:dyDescent="0.55000000000000004">
      <c r="B7" s="1"/>
      <c r="C7" s="1"/>
      <c r="D7" s="1"/>
      <c r="E7" s="1"/>
    </row>
    <row r="8" spans="2:5" x14ac:dyDescent="0.55000000000000004">
      <c r="B8" s="1"/>
      <c r="C8" s="1"/>
      <c r="D8" s="1"/>
      <c r="E8" s="1"/>
    </row>
    <row r="9" spans="2:5" x14ac:dyDescent="0.55000000000000004">
      <c r="B9" s="1"/>
      <c r="C9" s="1"/>
      <c r="D9" s="1"/>
      <c r="E9" s="1"/>
    </row>
    <row r="10" spans="2:5" x14ac:dyDescent="0.55000000000000004">
      <c r="B10" s="1"/>
      <c r="C10" s="1"/>
      <c r="D10" s="1"/>
      <c r="E10" s="1"/>
    </row>
    <row r="11" spans="2:5" x14ac:dyDescent="0.55000000000000004">
      <c r="B11" s="1"/>
      <c r="C11" s="1"/>
      <c r="D11" s="1"/>
      <c r="E11" s="1"/>
    </row>
    <row r="12" spans="2:5" x14ac:dyDescent="0.55000000000000004">
      <c r="B12" s="1"/>
      <c r="C12" s="1"/>
      <c r="D12" s="1"/>
      <c r="E12" s="1"/>
    </row>
    <row r="13" spans="2:5" x14ac:dyDescent="0.55000000000000004">
      <c r="B13" s="1"/>
      <c r="C13" s="1"/>
      <c r="D13" s="1"/>
      <c r="E13" s="1"/>
    </row>
    <row r="14" spans="2:5" x14ac:dyDescent="0.55000000000000004">
      <c r="B14" s="1"/>
      <c r="C14" s="1"/>
      <c r="D14" s="1"/>
      <c r="E14" s="1"/>
    </row>
    <row r="15" spans="2:5" ht="30" customHeight="1" x14ac:dyDescent="0.55000000000000004">
      <c r="B15" s="1"/>
      <c r="C15" s="1"/>
      <c r="D15" s="1"/>
      <c r="E15" s="1"/>
    </row>
    <row r="16" spans="2:5" ht="28.2" x14ac:dyDescent="0.55000000000000004">
      <c r="B16" s="4" t="s">
        <v>91</v>
      </c>
      <c r="C16" s="4"/>
      <c r="D16" s="4"/>
      <c r="E16" s="4"/>
    </row>
    <row r="17" spans="2:5" x14ac:dyDescent="0.55000000000000004">
      <c r="B17" s="5" t="s">
        <v>92</v>
      </c>
      <c r="C17" s="6" t="s">
        <v>1</v>
      </c>
      <c r="D17" s="6" t="s">
        <v>2</v>
      </c>
      <c r="E17" s="6" t="s">
        <v>3</v>
      </c>
    </row>
    <row r="18" spans="2:5" x14ac:dyDescent="0.55000000000000004">
      <c r="B18" s="7" t="s">
        <v>14</v>
      </c>
      <c r="C18" s="8">
        <f>'Budget Calculator'!G24</f>
        <v>0</v>
      </c>
      <c r="D18" s="8">
        <f>'Budget Calculator'!H24</f>
        <v>0</v>
      </c>
      <c r="E18" s="8">
        <f>'Budget Calculator'!I24</f>
        <v>0</v>
      </c>
    </row>
    <row r="19" spans="2:5" x14ac:dyDescent="0.55000000000000004">
      <c r="B19" s="7" t="s">
        <v>93</v>
      </c>
      <c r="C19" s="9"/>
      <c r="D19" s="9"/>
      <c r="E19" s="9"/>
    </row>
    <row r="20" spans="2:5" x14ac:dyDescent="0.55000000000000004">
      <c r="B20" s="10" t="str">
        <f>'Budget Calculator'!F27</f>
        <v>2.1 University Expenses</v>
      </c>
      <c r="C20" s="9">
        <f>'Budget Calculator'!G33</f>
        <v>0</v>
      </c>
      <c r="D20" s="9">
        <f>'Budget Calculator'!H33</f>
        <v>0</v>
      </c>
      <c r="E20" s="9">
        <f>'Budget Calculator'!I33</f>
        <v>0</v>
      </c>
    </row>
    <row r="21" spans="2:5" x14ac:dyDescent="0.55000000000000004">
      <c r="B21" s="10" t="str">
        <f>'Budget Calculator'!F35</f>
        <v>2.2 Accommodation and utilities</v>
      </c>
      <c r="C21" s="9">
        <f>'Budget Calculator'!G49</f>
        <v>0</v>
      </c>
      <c r="D21" s="9">
        <f>'Budget Calculator'!H49</f>
        <v>0</v>
      </c>
      <c r="E21" s="9">
        <f>'Budget Calculator'!I49</f>
        <v>0</v>
      </c>
    </row>
    <row r="22" spans="2:5" x14ac:dyDescent="0.55000000000000004">
      <c r="B22" s="10" t="str">
        <f>'Budget Calculator'!F51</f>
        <v>2.3 Debts</v>
      </c>
      <c r="C22" s="9">
        <f>'Budget Calculator'!G61</f>
        <v>0</v>
      </c>
      <c r="D22" s="9">
        <f>'Budget Calculator'!H61</f>
        <v>0</v>
      </c>
      <c r="E22" s="9">
        <f>'Budget Calculator'!I61</f>
        <v>0</v>
      </c>
    </row>
    <row r="23" spans="2:5" x14ac:dyDescent="0.55000000000000004">
      <c r="B23" s="10" t="str">
        <f>'Budget Calculator'!F63</f>
        <v>2.4 Giving</v>
      </c>
      <c r="C23" s="9">
        <f>'Budget Calculator'!G67</f>
        <v>0</v>
      </c>
      <c r="D23" s="9">
        <f>'Budget Calculator'!H67</f>
        <v>0</v>
      </c>
      <c r="E23" s="9">
        <f>'Budget Calculator'!I67</f>
        <v>0</v>
      </c>
    </row>
    <row r="24" spans="2:5" x14ac:dyDescent="0.55000000000000004">
      <c r="B24" s="10" t="str">
        <f>'Budget Calculator'!F69</f>
        <v>2.5 Transportation</v>
      </c>
      <c r="C24" s="9">
        <f>'Budget Calculator'!G78</f>
        <v>0</v>
      </c>
      <c r="D24" s="9">
        <f>'Budget Calculator'!H78</f>
        <v>0</v>
      </c>
      <c r="E24" s="9">
        <f>'Budget Calculator'!I78</f>
        <v>0</v>
      </c>
    </row>
    <row r="25" spans="2:5" x14ac:dyDescent="0.55000000000000004">
      <c r="B25" s="10" t="str">
        <f>'Budget Calculator'!F80</f>
        <v>2.6 Entertainment</v>
      </c>
      <c r="C25" s="9">
        <f>'Budget Calculator'!G90</f>
        <v>0</v>
      </c>
      <c r="D25" s="9">
        <f>'Budget Calculator'!H90</f>
        <v>0</v>
      </c>
      <c r="E25" s="9">
        <f>'Budget Calculator'!I90</f>
        <v>0</v>
      </c>
    </row>
    <row r="26" spans="2:5" x14ac:dyDescent="0.55000000000000004">
      <c r="B26" s="10" t="str">
        <f>'Budget Calculator'!F92</f>
        <v>2.7 Personal Expenses</v>
      </c>
      <c r="C26" s="9">
        <f>'Budget Calculator'!G102</f>
        <v>0</v>
      </c>
      <c r="D26" s="9">
        <f>'Budget Calculator'!H102</f>
        <v>0</v>
      </c>
      <c r="E26" s="9">
        <f>'Budget Calculator'!I102</f>
        <v>0</v>
      </c>
    </row>
    <row r="27" spans="2:5" x14ac:dyDescent="0.55000000000000004">
      <c r="B27" s="10" t="str">
        <f>'Budget Calculator'!F104</f>
        <v>2.8 Food/household expenses</v>
      </c>
      <c r="C27" s="9">
        <f>'Budget Calculator'!G112</f>
        <v>0</v>
      </c>
      <c r="D27" s="9">
        <f>'Budget Calculator'!H112</f>
        <v>0</v>
      </c>
      <c r="E27" s="9">
        <f>'Budget Calculator'!I112</f>
        <v>0</v>
      </c>
    </row>
    <row r="28" spans="2:5" x14ac:dyDescent="0.55000000000000004">
      <c r="B28" s="10" t="str">
        <f>'Budget Calculator'!F114</f>
        <v>2.9 Gifts</v>
      </c>
      <c r="C28" s="9">
        <f>'Budget Calculator'!G118</f>
        <v>0</v>
      </c>
      <c r="D28" s="9">
        <f>'Budget Calculator'!H118</f>
        <v>0</v>
      </c>
      <c r="E28" s="9">
        <f>'Budget Calculator'!I118</f>
        <v>0</v>
      </c>
    </row>
    <row r="29" spans="2:5" x14ac:dyDescent="0.55000000000000004">
      <c r="B29" s="10" t="str">
        <f>'Budget Calculator'!F120</f>
        <v>2.10 Pets</v>
      </c>
      <c r="C29" s="9">
        <f>'Budget Calculator'!G125</f>
        <v>0</v>
      </c>
      <c r="D29" s="9">
        <f>'Budget Calculator'!H125</f>
        <v>0</v>
      </c>
      <c r="E29" s="9">
        <f>'Budget Calculator'!I125</f>
        <v>0</v>
      </c>
    </row>
    <row r="30" spans="2:5" x14ac:dyDescent="0.55000000000000004">
      <c r="B30" s="10" t="str">
        <f>'Budget Calculator'!F127</f>
        <v>2.11 Healthcare Expenses</v>
      </c>
      <c r="C30" s="9">
        <f>'Budget Calculator'!G133</f>
        <v>0</v>
      </c>
      <c r="D30" s="9">
        <f>'Budget Calculator'!H133</f>
        <v>0</v>
      </c>
      <c r="E30" s="9">
        <f>'Budget Calculator'!I133</f>
        <v>0</v>
      </c>
    </row>
    <row r="31" spans="2:5" x14ac:dyDescent="0.55000000000000004">
      <c r="B31" s="10" t="str">
        <f>'Budget Calculator'!F135</f>
        <v>2.12 Childcare, Schooling and Support</v>
      </c>
      <c r="C31" s="9">
        <f>'Budget Calculator'!G144</f>
        <v>0</v>
      </c>
      <c r="D31" s="9">
        <f>'Budget Calculator'!H144</f>
        <v>0</v>
      </c>
      <c r="E31" s="9">
        <f>'Budget Calculator'!I144</f>
        <v>0</v>
      </c>
    </row>
    <row r="32" spans="2:5" x14ac:dyDescent="0.55000000000000004">
      <c r="B32" s="10" t="str">
        <f>'Budget Calculator'!F146</f>
        <v>2.13 Insurance</v>
      </c>
      <c r="C32" s="9">
        <f>'Budget Calculator'!G152</f>
        <v>0</v>
      </c>
      <c r="D32" s="9">
        <f>'Budget Calculator'!H152</f>
        <v>0</v>
      </c>
      <c r="E32" s="9">
        <f>'Budget Calculator'!I152</f>
        <v>0</v>
      </c>
    </row>
    <row r="33" spans="2:5" x14ac:dyDescent="0.55000000000000004">
      <c r="B33" s="10" t="str">
        <f>'Budget Calculator'!F154</f>
        <v>2.14 Other expenses</v>
      </c>
      <c r="C33" s="9">
        <f>'Budget Calculator'!G160</f>
        <v>0</v>
      </c>
      <c r="D33" s="9">
        <f>'Budget Calculator'!H160</f>
        <v>0</v>
      </c>
      <c r="E33" s="9">
        <f>'Budget Calculator'!I160</f>
        <v>0</v>
      </c>
    </row>
    <row r="34" spans="2:5" x14ac:dyDescent="0.55000000000000004">
      <c r="B34" s="11" t="s">
        <v>83</v>
      </c>
      <c r="C34" s="8">
        <f>SUM(C20:C33)</f>
        <v>0</v>
      </c>
      <c r="D34" s="8">
        <f t="shared" ref="D34:E34" si="0">SUM(D20:D33)</f>
        <v>0</v>
      </c>
      <c r="E34" s="8">
        <f t="shared" si="0"/>
        <v>0</v>
      </c>
    </row>
    <row r="35" spans="2:5" x14ac:dyDescent="0.55000000000000004">
      <c r="B35" s="12" t="s">
        <v>94</v>
      </c>
      <c r="C35" s="13">
        <f>C18-C34</f>
        <v>0</v>
      </c>
      <c r="D35" s="13">
        <f>D18-D34</f>
        <v>0</v>
      </c>
      <c r="E35" s="13">
        <f>E18-E34</f>
        <v>0</v>
      </c>
    </row>
    <row r="36" spans="2:5" ht="14.7" thickBot="1" x14ac:dyDescent="0.6">
      <c r="B36" s="14" t="s">
        <v>127</v>
      </c>
      <c r="C36" s="15">
        <f>'Budget Calculator'!G171</f>
        <v>0</v>
      </c>
      <c r="D36" s="15">
        <f>'Budget Calculator'!H171</f>
        <v>0</v>
      </c>
      <c r="E36" s="15">
        <f>'Budget Calculator'!I171</f>
        <v>0</v>
      </c>
    </row>
    <row r="37" spans="2:5" ht="14.7" thickTop="1" x14ac:dyDescent="0.55000000000000004">
      <c r="B37" s="16" t="s">
        <v>95</v>
      </c>
      <c r="C37" s="17">
        <f>C35+C36</f>
        <v>0</v>
      </c>
      <c r="D37" s="17">
        <f>D35+D36</f>
        <v>0</v>
      </c>
      <c r="E37" s="17">
        <f>E35+E36</f>
        <v>0</v>
      </c>
    </row>
  </sheetData>
  <mergeCells count="2">
    <mergeCell ref="B16:E16"/>
    <mergeCell ref="B5:E15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F1:I173"/>
  <sheetViews>
    <sheetView showGridLines="0" tabSelected="1" topLeftCell="A7" zoomScaleNormal="100" workbookViewId="0">
      <selection activeCell="H14" sqref="H14"/>
    </sheetView>
  </sheetViews>
  <sheetFormatPr defaultColWidth="9.15625" defaultRowHeight="14.4" x14ac:dyDescent="0.55000000000000004"/>
  <cols>
    <col min="4" max="4" width="7.26171875" customWidth="1"/>
    <col min="5" max="5" width="6.83984375" customWidth="1"/>
    <col min="6" max="6" width="51" bestFit="1" customWidth="1"/>
    <col min="7" max="8" width="11.68359375" bestFit="1" customWidth="1"/>
    <col min="9" max="9" width="13" bestFit="1" customWidth="1"/>
  </cols>
  <sheetData>
    <row r="1" spans="6:9" x14ac:dyDescent="0.55000000000000004">
      <c r="F1" s="2"/>
      <c r="G1" s="2"/>
      <c r="H1" s="2"/>
      <c r="I1" s="2"/>
    </row>
    <row r="2" spans="6:9" x14ac:dyDescent="0.55000000000000004">
      <c r="F2" s="2"/>
      <c r="G2" s="2"/>
      <c r="H2" s="2"/>
      <c r="I2" s="2"/>
    </row>
    <row r="3" spans="6:9" x14ac:dyDescent="0.55000000000000004">
      <c r="F3" s="2"/>
      <c r="G3" s="2"/>
      <c r="H3" s="2"/>
      <c r="I3" s="2"/>
    </row>
    <row r="4" spans="6:9" x14ac:dyDescent="0.55000000000000004">
      <c r="F4" s="2"/>
      <c r="G4" s="2"/>
      <c r="H4" s="2"/>
      <c r="I4" s="2"/>
    </row>
    <row r="5" spans="6:9" x14ac:dyDescent="0.55000000000000004">
      <c r="F5" s="2"/>
      <c r="G5" s="2"/>
      <c r="H5" s="2"/>
      <c r="I5" s="2"/>
    </row>
    <row r="6" spans="6:9" x14ac:dyDescent="0.55000000000000004">
      <c r="F6" s="2"/>
      <c r="G6" s="2"/>
      <c r="H6" s="2"/>
      <c r="I6" s="2"/>
    </row>
    <row r="7" spans="6:9" x14ac:dyDescent="0.55000000000000004">
      <c r="F7" s="2"/>
      <c r="G7" s="2"/>
      <c r="H7" s="2"/>
      <c r="I7" s="2"/>
    </row>
    <row r="8" spans="6:9" x14ac:dyDescent="0.55000000000000004">
      <c r="F8" s="2"/>
      <c r="G8" s="2"/>
      <c r="H8" s="2"/>
      <c r="I8" s="2"/>
    </row>
    <row r="9" spans="6:9" x14ac:dyDescent="0.55000000000000004">
      <c r="F9" s="2"/>
      <c r="G9" s="2"/>
      <c r="H9" s="2"/>
      <c r="I9" s="2"/>
    </row>
    <row r="10" spans="6:9" x14ac:dyDescent="0.55000000000000004">
      <c r="F10" s="2"/>
      <c r="G10" s="2"/>
      <c r="H10" s="2"/>
      <c r="I10" s="2"/>
    </row>
    <row r="11" spans="6:9" ht="32.25" customHeight="1" x14ac:dyDescent="0.55000000000000004">
      <c r="F11" s="2"/>
      <c r="G11" s="2"/>
      <c r="H11" s="2"/>
      <c r="I11" s="2"/>
    </row>
    <row r="12" spans="6:9" ht="25" customHeight="1" x14ac:dyDescent="0.55000000000000004">
      <c r="F12" s="4" t="s">
        <v>91</v>
      </c>
      <c r="G12" s="4"/>
      <c r="H12" s="4"/>
      <c r="I12" s="4"/>
    </row>
    <row r="13" spans="6:9" ht="25" customHeight="1" x14ac:dyDescent="0.55000000000000004">
      <c r="F13" s="18" t="s">
        <v>0</v>
      </c>
      <c r="G13" s="19" t="s">
        <v>1</v>
      </c>
      <c r="H13" s="19" t="s">
        <v>2</v>
      </c>
      <c r="I13" s="19" t="s">
        <v>3</v>
      </c>
    </row>
    <row r="14" spans="6:9" ht="25" customHeight="1" x14ac:dyDescent="0.55000000000000004">
      <c r="F14" s="24" t="s">
        <v>4</v>
      </c>
      <c r="G14" s="25"/>
      <c r="H14" s="26">
        <f>(G14*52)/12</f>
        <v>0</v>
      </c>
      <c r="I14" s="27">
        <f>G14*52</f>
        <v>0</v>
      </c>
    </row>
    <row r="15" spans="6:9" ht="25" customHeight="1" x14ac:dyDescent="0.55000000000000004">
      <c r="F15" s="14" t="s">
        <v>5</v>
      </c>
      <c r="G15" s="28"/>
      <c r="H15" s="26">
        <f t="shared" ref="H15:H23" si="0">(G15*52)/12</f>
        <v>0</v>
      </c>
      <c r="I15" s="27">
        <f t="shared" ref="I15:I23" si="1">G15*52</f>
        <v>0</v>
      </c>
    </row>
    <row r="16" spans="6:9" ht="25" customHeight="1" x14ac:dyDescent="0.55000000000000004">
      <c r="F16" s="14" t="s">
        <v>6</v>
      </c>
      <c r="G16" s="28"/>
      <c r="H16" s="26">
        <f t="shared" si="0"/>
        <v>0</v>
      </c>
      <c r="I16" s="27">
        <f t="shared" si="1"/>
        <v>0</v>
      </c>
    </row>
    <row r="17" spans="6:9" ht="25" customHeight="1" x14ac:dyDescent="0.55000000000000004">
      <c r="F17" s="14" t="s">
        <v>7</v>
      </c>
      <c r="G17" s="28"/>
      <c r="H17" s="26">
        <f t="shared" si="0"/>
        <v>0</v>
      </c>
      <c r="I17" s="27">
        <f t="shared" si="1"/>
        <v>0</v>
      </c>
    </row>
    <row r="18" spans="6:9" ht="25" customHeight="1" x14ac:dyDescent="0.55000000000000004">
      <c r="F18" s="14" t="s">
        <v>8</v>
      </c>
      <c r="G18" s="28"/>
      <c r="H18" s="26">
        <f t="shared" si="0"/>
        <v>0</v>
      </c>
      <c r="I18" s="27">
        <f t="shared" si="1"/>
        <v>0</v>
      </c>
    </row>
    <row r="19" spans="6:9" ht="25" customHeight="1" x14ac:dyDescent="0.55000000000000004">
      <c r="F19" s="14" t="s">
        <v>9</v>
      </c>
      <c r="G19" s="28"/>
      <c r="H19" s="26">
        <f t="shared" si="0"/>
        <v>0</v>
      </c>
      <c r="I19" s="27">
        <f t="shared" si="1"/>
        <v>0</v>
      </c>
    </row>
    <row r="20" spans="6:9" ht="25" customHeight="1" x14ac:dyDescent="0.55000000000000004">
      <c r="F20" s="14" t="s">
        <v>10</v>
      </c>
      <c r="G20" s="28"/>
      <c r="H20" s="26">
        <f t="shared" si="0"/>
        <v>0</v>
      </c>
      <c r="I20" s="27">
        <f t="shared" si="1"/>
        <v>0</v>
      </c>
    </row>
    <row r="21" spans="6:9" ht="25" customHeight="1" x14ac:dyDescent="0.55000000000000004">
      <c r="F21" s="14" t="s">
        <v>11</v>
      </c>
      <c r="G21" s="28"/>
      <c r="H21" s="26">
        <f t="shared" si="0"/>
        <v>0</v>
      </c>
      <c r="I21" s="27">
        <f t="shared" si="1"/>
        <v>0</v>
      </c>
    </row>
    <row r="22" spans="6:9" ht="25" customHeight="1" x14ac:dyDescent="0.55000000000000004">
      <c r="F22" s="14" t="s">
        <v>12</v>
      </c>
      <c r="G22" s="28"/>
      <c r="H22" s="26">
        <f t="shared" si="0"/>
        <v>0</v>
      </c>
      <c r="I22" s="27">
        <f t="shared" si="1"/>
        <v>0</v>
      </c>
    </row>
    <row r="23" spans="6:9" ht="25" customHeight="1" thickBot="1" x14ac:dyDescent="0.6">
      <c r="F23" s="14" t="s">
        <v>13</v>
      </c>
      <c r="G23" s="28"/>
      <c r="H23" s="26">
        <f t="shared" si="0"/>
        <v>0</v>
      </c>
      <c r="I23" s="27">
        <f t="shared" si="1"/>
        <v>0</v>
      </c>
    </row>
    <row r="24" spans="6:9" ht="25" customHeight="1" thickTop="1" thickBot="1" x14ac:dyDescent="0.6">
      <c r="F24" s="29" t="s">
        <v>14</v>
      </c>
      <c r="G24" s="30">
        <f>SUM(G13:G23)</f>
        <v>0</v>
      </c>
      <c r="H24" s="30">
        <f>SUM(H13:H23)</f>
        <v>0</v>
      </c>
      <c r="I24" s="30">
        <f>SUM(I13:I23)</f>
        <v>0</v>
      </c>
    </row>
    <row r="25" spans="6:9" ht="14.7" thickTop="1" x14ac:dyDescent="0.55000000000000004">
      <c r="F25" s="31"/>
      <c r="G25" s="31"/>
      <c r="H25" s="31"/>
      <c r="I25" s="31"/>
    </row>
    <row r="26" spans="6:9" ht="25" customHeight="1" x14ac:dyDescent="0.55000000000000004">
      <c r="F26" s="32" t="s">
        <v>15</v>
      </c>
      <c r="G26" s="33" t="s">
        <v>1</v>
      </c>
      <c r="H26" s="33" t="s">
        <v>2</v>
      </c>
      <c r="I26" s="33" t="s">
        <v>3</v>
      </c>
    </row>
    <row r="27" spans="6:9" ht="25" customHeight="1" x14ac:dyDescent="0.55000000000000004">
      <c r="F27" s="34" t="s">
        <v>16</v>
      </c>
      <c r="G27" s="35"/>
      <c r="H27" s="36"/>
      <c r="I27" s="37"/>
    </row>
    <row r="28" spans="6:9" ht="25" customHeight="1" x14ac:dyDescent="0.55000000000000004">
      <c r="F28" s="38" t="s">
        <v>17</v>
      </c>
      <c r="G28" s="39">
        <f>SUM(I28/52)</f>
        <v>0</v>
      </c>
      <c r="H28" s="26">
        <f>SUM(I28/12)</f>
        <v>0</v>
      </c>
      <c r="I28" s="40"/>
    </row>
    <row r="29" spans="6:9" ht="25" customHeight="1" x14ac:dyDescent="0.55000000000000004">
      <c r="F29" s="38" t="s">
        <v>18</v>
      </c>
      <c r="G29" s="39">
        <f t="shared" ref="G29:G32" si="2">SUM(I29/52)</f>
        <v>0</v>
      </c>
      <c r="H29" s="26">
        <f t="shared" ref="H29:H32" si="3">SUM(I29/12)</f>
        <v>0</v>
      </c>
      <c r="I29" s="40"/>
    </row>
    <row r="30" spans="6:9" ht="25" customHeight="1" x14ac:dyDescent="0.55000000000000004">
      <c r="F30" s="38" t="s">
        <v>19</v>
      </c>
      <c r="G30" s="39">
        <f t="shared" si="2"/>
        <v>0</v>
      </c>
      <c r="H30" s="26">
        <f t="shared" si="3"/>
        <v>0</v>
      </c>
      <c r="I30" s="40"/>
    </row>
    <row r="31" spans="6:9" ht="25" customHeight="1" x14ac:dyDescent="0.55000000000000004">
      <c r="F31" s="38" t="s">
        <v>20</v>
      </c>
      <c r="G31" s="39">
        <f t="shared" si="2"/>
        <v>0</v>
      </c>
      <c r="H31" s="26">
        <f t="shared" si="3"/>
        <v>0</v>
      </c>
      <c r="I31" s="40"/>
    </row>
    <row r="32" spans="6:9" ht="25" customHeight="1" thickBot="1" x14ac:dyDescent="0.6">
      <c r="F32" s="41" t="s">
        <v>13</v>
      </c>
      <c r="G32" s="39">
        <f t="shared" si="2"/>
        <v>0</v>
      </c>
      <c r="H32" s="26">
        <f t="shared" si="3"/>
        <v>0</v>
      </c>
      <c r="I32" s="40"/>
    </row>
    <row r="33" spans="6:9" ht="25" customHeight="1" thickBot="1" x14ac:dyDescent="0.6">
      <c r="F33" s="42" t="s">
        <v>21</v>
      </c>
      <c r="G33" s="43">
        <f>SUM(G28:G32)</f>
        <v>0</v>
      </c>
      <c r="H33" s="43">
        <f>SUM(H28:H32)</f>
        <v>0</v>
      </c>
      <c r="I33" s="43">
        <f>SUM(I28:I32)</f>
        <v>0</v>
      </c>
    </row>
    <row r="34" spans="6:9" x14ac:dyDescent="0.55000000000000004">
      <c r="F34" s="44"/>
      <c r="G34" s="45"/>
      <c r="H34" s="45"/>
      <c r="I34" s="45"/>
    </row>
    <row r="35" spans="6:9" ht="25" customHeight="1" x14ac:dyDescent="0.55000000000000004">
      <c r="F35" s="34" t="s">
        <v>22</v>
      </c>
      <c r="G35" s="46" t="s">
        <v>1</v>
      </c>
      <c r="H35" s="47" t="s">
        <v>2</v>
      </c>
      <c r="I35" s="48" t="s">
        <v>3</v>
      </c>
    </row>
    <row r="36" spans="6:9" ht="25" customHeight="1" x14ac:dyDescent="0.55000000000000004">
      <c r="F36" s="38" t="s">
        <v>23</v>
      </c>
      <c r="G36" s="28"/>
      <c r="H36" s="26">
        <f>(G36*52)/12</f>
        <v>0</v>
      </c>
      <c r="I36" s="27">
        <f>G36*52</f>
        <v>0</v>
      </c>
    </row>
    <row r="37" spans="6:9" ht="25" customHeight="1" x14ac:dyDescent="0.55000000000000004">
      <c r="F37" s="38" t="s">
        <v>24</v>
      </c>
      <c r="G37" s="28"/>
      <c r="H37" s="26">
        <f t="shared" ref="H37:H44" si="4">(G37*52)/12</f>
        <v>0</v>
      </c>
      <c r="I37" s="27">
        <f t="shared" ref="I37:I38" si="5">G37*52</f>
        <v>0</v>
      </c>
    </row>
    <row r="38" spans="6:9" ht="25" customHeight="1" x14ac:dyDescent="0.55000000000000004">
      <c r="F38" s="38" t="s">
        <v>25</v>
      </c>
      <c r="G38" s="28"/>
      <c r="H38" s="26">
        <f t="shared" si="4"/>
        <v>0</v>
      </c>
      <c r="I38" s="27">
        <f t="shared" si="5"/>
        <v>0</v>
      </c>
    </row>
    <row r="39" spans="6:9" ht="25" customHeight="1" x14ac:dyDescent="0.55000000000000004">
      <c r="F39" s="38" t="s">
        <v>122</v>
      </c>
      <c r="G39" s="39"/>
      <c r="H39" s="26">
        <f t="shared" si="4"/>
        <v>0</v>
      </c>
      <c r="I39" s="27">
        <f>H39*12</f>
        <v>0</v>
      </c>
    </row>
    <row r="40" spans="6:9" ht="25" customHeight="1" x14ac:dyDescent="0.55000000000000004">
      <c r="F40" s="38" t="s">
        <v>121</v>
      </c>
      <c r="G40" s="39"/>
      <c r="H40" s="26">
        <f t="shared" si="4"/>
        <v>0</v>
      </c>
      <c r="I40" s="27">
        <f t="shared" ref="I40:I44" si="6">H40*12</f>
        <v>0</v>
      </c>
    </row>
    <row r="41" spans="6:9" ht="25" customHeight="1" x14ac:dyDescent="0.55000000000000004">
      <c r="F41" s="38" t="s">
        <v>120</v>
      </c>
      <c r="G41" s="39"/>
      <c r="H41" s="26">
        <f t="shared" si="4"/>
        <v>0</v>
      </c>
      <c r="I41" s="27">
        <f t="shared" si="6"/>
        <v>0</v>
      </c>
    </row>
    <row r="42" spans="6:9" ht="25" customHeight="1" x14ac:dyDescent="0.55000000000000004">
      <c r="F42" s="38" t="s">
        <v>119</v>
      </c>
      <c r="G42" s="39"/>
      <c r="H42" s="26">
        <f t="shared" si="4"/>
        <v>0</v>
      </c>
      <c r="I42" s="27">
        <f t="shared" si="6"/>
        <v>0</v>
      </c>
    </row>
    <row r="43" spans="6:9" ht="25" customHeight="1" x14ac:dyDescent="0.55000000000000004">
      <c r="F43" s="38" t="s">
        <v>118</v>
      </c>
      <c r="G43" s="39"/>
      <c r="H43" s="26">
        <f t="shared" si="4"/>
        <v>0</v>
      </c>
      <c r="I43" s="27">
        <f t="shared" si="6"/>
        <v>0</v>
      </c>
    </row>
    <row r="44" spans="6:9" ht="25" customHeight="1" x14ac:dyDescent="0.55000000000000004">
      <c r="F44" s="38" t="s">
        <v>117</v>
      </c>
      <c r="G44" s="39"/>
      <c r="H44" s="26">
        <f t="shared" si="4"/>
        <v>0</v>
      </c>
      <c r="I44" s="27">
        <f t="shared" si="6"/>
        <v>0</v>
      </c>
    </row>
    <row r="45" spans="6:9" ht="25" customHeight="1" x14ac:dyDescent="0.55000000000000004">
      <c r="F45" s="38" t="s">
        <v>116</v>
      </c>
      <c r="G45" s="39"/>
      <c r="H45" s="26">
        <f>I45/12</f>
        <v>0</v>
      </c>
      <c r="I45" s="40"/>
    </row>
    <row r="46" spans="6:9" ht="25" customHeight="1" x14ac:dyDescent="0.55000000000000004">
      <c r="F46" s="38" t="s">
        <v>115</v>
      </c>
      <c r="G46" s="39"/>
      <c r="H46" s="26">
        <f>I46/12</f>
        <v>0</v>
      </c>
      <c r="I46" s="40"/>
    </row>
    <row r="47" spans="6:9" ht="25" customHeight="1" x14ac:dyDescent="0.55000000000000004">
      <c r="F47" s="38" t="s">
        <v>114</v>
      </c>
      <c r="G47" s="28"/>
      <c r="H47" s="26">
        <f>(G47*52)/12</f>
        <v>0</v>
      </c>
      <c r="I47" s="27">
        <f>G47*52</f>
        <v>0</v>
      </c>
    </row>
    <row r="48" spans="6:9" ht="25" customHeight="1" thickBot="1" x14ac:dyDescent="0.6">
      <c r="F48" s="38" t="s">
        <v>13</v>
      </c>
      <c r="G48" s="28"/>
      <c r="H48" s="26">
        <f>(G48*52)/12</f>
        <v>0</v>
      </c>
      <c r="I48" s="27">
        <f>G48*52</f>
        <v>0</v>
      </c>
    </row>
    <row r="49" spans="6:9" ht="25" customHeight="1" thickBot="1" x14ac:dyDescent="0.6">
      <c r="F49" s="42" t="s">
        <v>21</v>
      </c>
      <c r="G49" s="43">
        <f>SUM(G36:G48)</f>
        <v>0</v>
      </c>
      <c r="H49" s="43">
        <f>SUM(H36:H48)</f>
        <v>0</v>
      </c>
      <c r="I49" s="43">
        <f>SUM(I36:I48)</f>
        <v>0</v>
      </c>
    </row>
    <row r="50" spans="6:9" x14ac:dyDescent="0.55000000000000004">
      <c r="F50" s="44"/>
      <c r="G50" s="31"/>
      <c r="H50" s="31"/>
      <c r="I50" s="31"/>
    </row>
    <row r="51" spans="6:9" ht="25" customHeight="1" x14ac:dyDescent="0.55000000000000004">
      <c r="F51" s="34" t="s">
        <v>26</v>
      </c>
      <c r="G51" s="46" t="s">
        <v>1</v>
      </c>
      <c r="H51" s="47" t="s">
        <v>2</v>
      </c>
      <c r="I51" s="48" t="s">
        <v>3</v>
      </c>
    </row>
    <row r="52" spans="6:9" ht="25" customHeight="1" x14ac:dyDescent="0.55000000000000004">
      <c r="F52" s="38" t="s">
        <v>27</v>
      </c>
      <c r="G52" s="28"/>
      <c r="H52" s="26">
        <f>(G52*52)/12</f>
        <v>0</v>
      </c>
      <c r="I52" s="27">
        <f>G52*52</f>
        <v>0</v>
      </c>
    </row>
    <row r="53" spans="6:9" ht="25" customHeight="1" x14ac:dyDescent="0.55000000000000004">
      <c r="F53" s="38" t="s">
        <v>28</v>
      </c>
      <c r="G53" s="28"/>
      <c r="H53" s="26">
        <f t="shared" ref="H53:H59" si="7">(G53*52)/12</f>
        <v>0</v>
      </c>
      <c r="I53" s="27">
        <f t="shared" ref="I53:I55" si="8">G53*52</f>
        <v>0</v>
      </c>
    </row>
    <row r="54" spans="6:9" ht="25" customHeight="1" x14ac:dyDescent="0.55000000000000004">
      <c r="F54" s="38" t="s">
        <v>29</v>
      </c>
      <c r="G54" s="28"/>
      <c r="H54" s="26">
        <f t="shared" si="7"/>
        <v>0</v>
      </c>
      <c r="I54" s="27">
        <f t="shared" si="8"/>
        <v>0</v>
      </c>
    </row>
    <row r="55" spans="6:9" ht="25" customHeight="1" x14ac:dyDescent="0.55000000000000004">
      <c r="F55" s="38" t="s">
        <v>30</v>
      </c>
      <c r="G55" s="28"/>
      <c r="H55" s="26">
        <f t="shared" si="7"/>
        <v>0</v>
      </c>
      <c r="I55" s="27">
        <f t="shared" si="8"/>
        <v>0</v>
      </c>
    </row>
    <row r="56" spans="6:9" ht="25" customHeight="1" x14ac:dyDescent="0.55000000000000004">
      <c r="F56" s="38" t="s">
        <v>113</v>
      </c>
      <c r="G56" s="39"/>
      <c r="H56" s="49"/>
      <c r="I56" s="27">
        <f>H56*12</f>
        <v>0</v>
      </c>
    </row>
    <row r="57" spans="6:9" ht="25" customHeight="1" x14ac:dyDescent="0.55000000000000004">
      <c r="F57" s="38" t="s">
        <v>112</v>
      </c>
      <c r="G57" s="39"/>
      <c r="H57" s="49"/>
      <c r="I57" s="27">
        <f t="shared" ref="I57:I59" si="9">H57*12</f>
        <v>0</v>
      </c>
    </row>
    <row r="58" spans="6:9" ht="25" customHeight="1" x14ac:dyDescent="0.55000000000000004">
      <c r="F58" s="38" t="s">
        <v>111</v>
      </c>
      <c r="G58" s="39"/>
      <c r="H58" s="49"/>
      <c r="I58" s="27">
        <f t="shared" si="9"/>
        <v>0</v>
      </c>
    </row>
    <row r="59" spans="6:9" ht="25" customHeight="1" x14ac:dyDescent="0.55000000000000004">
      <c r="F59" s="38" t="s">
        <v>31</v>
      </c>
      <c r="G59" s="39"/>
      <c r="H59" s="49"/>
      <c r="I59" s="27">
        <f t="shared" si="9"/>
        <v>0</v>
      </c>
    </row>
    <row r="60" spans="6:9" ht="25" customHeight="1" thickBot="1" x14ac:dyDescent="0.6">
      <c r="F60" s="38" t="s">
        <v>13</v>
      </c>
      <c r="G60" s="28"/>
      <c r="H60" s="26">
        <f t="shared" ref="H60" si="10">(G60*52)/12</f>
        <v>0</v>
      </c>
      <c r="I60" s="27">
        <f t="shared" ref="I60" si="11">G60*52</f>
        <v>0</v>
      </c>
    </row>
    <row r="61" spans="6:9" ht="25" customHeight="1" thickBot="1" x14ac:dyDescent="0.6">
      <c r="F61" s="42" t="s">
        <v>21</v>
      </c>
      <c r="G61" s="43">
        <f>SUM(G52:G60)</f>
        <v>0</v>
      </c>
      <c r="H61" s="43">
        <f>SUM(H52:H60)</f>
        <v>0</v>
      </c>
      <c r="I61" s="43">
        <f>SUM(I52:I60)</f>
        <v>0</v>
      </c>
    </row>
    <row r="62" spans="6:9" x14ac:dyDescent="0.55000000000000004">
      <c r="F62" s="44"/>
      <c r="G62" s="31"/>
      <c r="H62" s="31"/>
      <c r="I62" s="31"/>
    </row>
    <row r="63" spans="6:9" ht="25" customHeight="1" x14ac:dyDescent="0.55000000000000004">
      <c r="F63" s="34" t="s">
        <v>32</v>
      </c>
      <c r="G63" s="46" t="s">
        <v>1</v>
      </c>
      <c r="H63" s="47" t="s">
        <v>2</v>
      </c>
      <c r="I63" s="48" t="s">
        <v>3</v>
      </c>
    </row>
    <row r="64" spans="6:9" ht="25" customHeight="1" x14ac:dyDescent="0.55000000000000004">
      <c r="F64" s="38" t="s">
        <v>33</v>
      </c>
      <c r="G64" s="28"/>
      <c r="H64" s="26">
        <f t="shared" ref="H64:H66" si="12">(G64*52)/12</f>
        <v>0</v>
      </c>
      <c r="I64" s="27">
        <f t="shared" ref="I64:I66" si="13">G64*52</f>
        <v>0</v>
      </c>
    </row>
    <row r="65" spans="6:9" ht="25" customHeight="1" x14ac:dyDescent="0.55000000000000004">
      <c r="F65" s="38" t="s">
        <v>34</v>
      </c>
      <c r="G65" s="28"/>
      <c r="H65" s="26">
        <f t="shared" si="12"/>
        <v>0</v>
      </c>
      <c r="I65" s="27">
        <f t="shared" si="13"/>
        <v>0</v>
      </c>
    </row>
    <row r="66" spans="6:9" ht="25" customHeight="1" thickBot="1" x14ac:dyDescent="0.6">
      <c r="F66" s="38" t="s">
        <v>13</v>
      </c>
      <c r="G66" s="28"/>
      <c r="H66" s="26">
        <f t="shared" si="12"/>
        <v>0</v>
      </c>
      <c r="I66" s="27">
        <f t="shared" si="13"/>
        <v>0</v>
      </c>
    </row>
    <row r="67" spans="6:9" ht="25" customHeight="1" thickBot="1" x14ac:dyDescent="0.6">
      <c r="F67" s="42" t="s">
        <v>21</v>
      </c>
      <c r="G67" s="43">
        <f>SUM(G64:G66)</f>
        <v>0</v>
      </c>
      <c r="H67" s="43">
        <f>SUM(H64:H66)</f>
        <v>0</v>
      </c>
      <c r="I67" s="43">
        <f>SUM(I64:I66)</f>
        <v>0</v>
      </c>
    </row>
    <row r="68" spans="6:9" x14ac:dyDescent="0.55000000000000004">
      <c r="F68" s="31"/>
      <c r="G68" s="31"/>
      <c r="H68" s="31"/>
      <c r="I68" s="31"/>
    </row>
    <row r="69" spans="6:9" ht="25" customHeight="1" x14ac:dyDescent="0.55000000000000004">
      <c r="F69" s="34" t="s">
        <v>35</v>
      </c>
      <c r="G69" s="46" t="s">
        <v>1</v>
      </c>
      <c r="H69" s="47" t="s">
        <v>2</v>
      </c>
      <c r="I69" s="48" t="s">
        <v>3</v>
      </c>
    </row>
    <row r="70" spans="6:9" ht="25" customHeight="1" x14ac:dyDescent="0.55000000000000004">
      <c r="F70" s="38" t="s">
        <v>36</v>
      </c>
      <c r="G70" s="28"/>
      <c r="H70" s="26">
        <f t="shared" ref="H70" si="14">(G70*52)/12</f>
        <v>0</v>
      </c>
      <c r="I70" s="27">
        <f t="shared" ref="I70" si="15">G70*52</f>
        <v>0</v>
      </c>
    </row>
    <row r="71" spans="6:9" ht="25" customHeight="1" x14ac:dyDescent="0.55000000000000004">
      <c r="F71" s="38" t="s">
        <v>37</v>
      </c>
      <c r="G71" s="39">
        <f t="shared" ref="G71" si="16">I71/52</f>
        <v>0</v>
      </c>
      <c r="H71" s="49"/>
      <c r="I71" s="27">
        <f t="shared" ref="I71" si="17">H71*12</f>
        <v>0</v>
      </c>
    </row>
    <row r="72" spans="6:9" ht="25" customHeight="1" x14ac:dyDescent="0.55000000000000004">
      <c r="F72" s="38" t="s">
        <v>110</v>
      </c>
      <c r="G72" s="39">
        <f>I72/52</f>
        <v>0</v>
      </c>
      <c r="H72" s="26">
        <f>I72/12</f>
        <v>0</v>
      </c>
      <c r="I72" s="40"/>
    </row>
    <row r="73" spans="6:9" ht="25" customHeight="1" x14ac:dyDescent="0.55000000000000004">
      <c r="F73" s="38" t="s">
        <v>109</v>
      </c>
      <c r="G73" s="39">
        <f t="shared" ref="G73:G76" si="18">I73/52</f>
        <v>0</v>
      </c>
      <c r="H73" s="26">
        <f t="shared" ref="H73:H75" si="19">I73/12</f>
        <v>0</v>
      </c>
      <c r="I73" s="40"/>
    </row>
    <row r="74" spans="6:9" ht="25" customHeight="1" x14ac:dyDescent="0.55000000000000004">
      <c r="F74" s="38" t="s">
        <v>108</v>
      </c>
      <c r="G74" s="39">
        <f t="shared" si="18"/>
        <v>0</v>
      </c>
      <c r="H74" s="26">
        <f t="shared" si="19"/>
        <v>0</v>
      </c>
      <c r="I74" s="40"/>
    </row>
    <row r="75" spans="6:9" ht="25" customHeight="1" x14ac:dyDescent="0.55000000000000004">
      <c r="F75" s="38" t="s">
        <v>107</v>
      </c>
      <c r="G75" s="39">
        <f t="shared" si="18"/>
        <v>0</v>
      </c>
      <c r="H75" s="26">
        <f t="shared" si="19"/>
        <v>0</v>
      </c>
      <c r="I75" s="40"/>
    </row>
    <row r="76" spans="6:9" ht="25" customHeight="1" x14ac:dyDescent="0.55000000000000004">
      <c r="F76" s="38" t="s">
        <v>38</v>
      </c>
      <c r="G76" s="39">
        <f t="shared" si="18"/>
        <v>0</v>
      </c>
      <c r="H76" s="49"/>
      <c r="I76" s="27">
        <f t="shared" ref="I76" si="20">H76*12</f>
        <v>0</v>
      </c>
    </row>
    <row r="77" spans="6:9" ht="25" customHeight="1" thickBot="1" x14ac:dyDescent="0.6">
      <c r="F77" s="38" t="s">
        <v>13</v>
      </c>
      <c r="G77" s="28"/>
      <c r="H77" s="26">
        <f t="shared" ref="H77" si="21">(G77*52)/12</f>
        <v>0</v>
      </c>
      <c r="I77" s="27">
        <f t="shared" ref="I77" si="22">G77*52</f>
        <v>0</v>
      </c>
    </row>
    <row r="78" spans="6:9" ht="25" customHeight="1" thickBot="1" x14ac:dyDescent="0.6">
      <c r="F78" s="42" t="s">
        <v>21</v>
      </c>
      <c r="G78" s="43">
        <f>SUM(G70:G77)</f>
        <v>0</v>
      </c>
      <c r="H78" s="43">
        <f>SUM(H70:H77)</f>
        <v>0</v>
      </c>
      <c r="I78" s="43">
        <f>SUM(I70:I77)</f>
        <v>0</v>
      </c>
    </row>
    <row r="79" spans="6:9" x14ac:dyDescent="0.55000000000000004">
      <c r="F79" s="31"/>
      <c r="G79" s="31"/>
      <c r="H79" s="31"/>
      <c r="I79" s="31"/>
    </row>
    <row r="80" spans="6:9" ht="25" customHeight="1" x14ac:dyDescent="0.55000000000000004">
      <c r="F80" s="34" t="s">
        <v>39</v>
      </c>
      <c r="G80" s="46" t="s">
        <v>1</v>
      </c>
      <c r="H80" s="47" t="s">
        <v>2</v>
      </c>
      <c r="I80" s="48" t="s">
        <v>3</v>
      </c>
    </row>
    <row r="81" spans="6:9" ht="25" customHeight="1" x14ac:dyDescent="0.55000000000000004">
      <c r="F81" s="38" t="s">
        <v>40</v>
      </c>
      <c r="G81" s="39">
        <f t="shared" ref="G81:G85" si="23">I81/52</f>
        <v>0</v>
      </c>
      <c r="H81" s="49"/>
      <c r="I81" s="27">
        <f t="shared" ref="I81:I85" si="24">H81*12</f>
        <v>0</v>
      </c>
    </row>
    <row r="82" spans="6:9" ht="25" customHeight="1" x14ac:dyDescent="0.55000000000000004">
      <c r="F82" s="38" t="s">
        <v>41</v>
      </c>
      <c r="G82" s="39">
        <f t="shared" si="23"/>
        <v>0</v>
      </c>
      <c r="H82" s="49"/>
      <c r="I82" s="27">
        <f t="shared" si="24"/>
        <v>0</v>
      </c>
    </row>
    <row r="83" spans="6:9" ht="25" customHeight="1" x14ac:dyDescent="0.55000000000000004">
      <c r="F83" s="38" t="s">
        <v>42</v>
      </c>
      <c r="G83" s="39">
        <f t="shared" si="23"/>
        <v>0</v>
      </c>
      <c r="H83" s="26">
        <f t="shared" ref="H83" si="25">I83/12</f>
        <v>0</v>
      </c>
      <c r="I83" s="40"/>
    </row>
    <row r="84" spans="6:9" ht="25" customHeight="1" x14ac:dyDescent="0.55000000000000004">
      <c r="F84" s="38" t="s">
        <v>43</v>
      </c>
      <c r="G84" s="39">
        <f t="shared" si="23"/>
        <v>0</v>
      </c>
      <c r="H84" s="49">
        <v>0</v>
      </c>
      <c r="I84" s="27">
        <f t="shared" si="24"/>
        <v>0</v>
      </c>
    </row>
    <row r="85" spans="6:9" ht="25" customHeight="1" x14ac:dyDescent="0.55000000000000004">
      <c r="F85" s="38" t="s">
        <v>44</v>
      </c>
      <c r="G85" s="39">
        <f t="shared" si="23"/>
        <v>0</v>
      </c>
      <c r="H85" s="49">
        <v>0</v>
      </c>
      <c r="I85" s="27">
        <f t="shared" si="24"/>
        <v>0</v>
      </c>
    </row>
    <row r="86" spans="6:9" ht="25" customHeight="1" x14ac:dyDescent="0.55000000000000004">
      <c r="F86" s="38" t="s">
        <v>45</v>
      </c>
      <c r="G86" s="28"/>
      <c r="H86" s="26">
        <f t="shared" ref="H86:H89" si="26">(G86*52)/12</f>
        <v>0</v>
      </c>
      <c r="I86" s="27">
        <f t="shared" ref="I86:I89" si="27">G86*52</f>
        <v>0</v>
      </c>
    </row>
    <row r="87" spans="6:9" ht="25" customHeight="1" x14ac:dyDescent="0.55000000000000004">
      <c r="F87" s="38" t="s">
        <v>46</v>
      </c>
      <c r="G87" s="28"/>
      <c r="H87" s="26">
        <f t="shared" si="26"/>
        <v>0</v>
      </c>
      <c r="I87" s="27">
        <f t="shared" si="27"/>
        <v>0</v>
      </c>
    </row>
    <row r="88" spans="6:9" ht="25" customHeight="1" x14ac:dyDescent="0.55000000000000004">
      <c r="F88" s="38" t="s">
        <v>47</v>
      </c>
      <c r="G88" s="28"/>
      <c r="H88" s="26">
        <f t="shared" si="26"/>
        <v>0</v>
      </c>
      <c r="I88" s="27">
        <f t="shared" si="27"/>
        <v>0</v>
      </c>
    </row>
    <row r="89" spans="6:9" ht="25" customHeight="1" thickBot="1" x14ac:dyDescent="0.6">
      <c r="F89" s="38" t="s">
        <v>13</v>
      </c>
      <c r="G89" s="28"/>
      <c r="H89" s="26">
        <f t="shared" si="26"/>
        <v>0</v>
      </c>
      <c r="I89" s="27">
        <f t="shared" si="27"/>
        <v>0</v>
      </c>
    </row>
    <row r="90" spans="6:9" ht="25" customHeight="1" thickBot="1" x14ac:dyDescent="0.6">
      <c r="F90" s="42" t="s">
        <v>21</v>
      </c>
      <c r="G90" s="43">
        <f>SUM(G81:G89)</f>
        <v>0</v>
      </c>
      <c r="H90" s="43">
        <f>SUM(H81:H89)</f>
        <v>0</v>
      </c>
      <c r="I90" s="43">
        <f>SUM(I81:I89)</f>
        <v>0</v>
      </c>
    </row>
    <row r="91" spans="6:9" x14ac:dyDescent="0.55000000000000004">
      <c r="F91" s="31"/>
      <c r="G91" s="31"/>
      <c r="H91" s="31"/>
      <c r="I91" s="31"/>
    </row>
    <row r="92" spans="6:9" ht="25" customHeight="1" x14ac:dyDescent="0.55000000000000004">
      <c r="F92" s="34" t="s">
        <v>48</v>
      </c>
      <c r="G92" s="46" t="s">
        <v>1</v>
      </c>
      <c r="H92" s="47" t="s">
        <v>2</v>
      </c>
      <c r="I92" s="48" t="s">
        <v>3</v>
      </c>
    </row>
    <row r="93" spans="6:9" ht="25" customHeight="1" x14ac:dyDescent="0.55000000000000004">
      <c r="F93" s="38" t="s">
        <v>49</v>
      </c>
      <c r="G93" s="28"/>
      <c r="H93" s="26">
        <f t="shared" ref="H93:H94" si="28">(G93*52)/12</f>
        <v>0</v>
      </c>
      <c r="I93" s="27">
        <f t="shared" ref="I93:I94" si="29">G93*52</f>
        <v>0</v>
      </c>
    </row>
    <row r="94" spans="6:9" ht="25" customHeight="1" x14ac:dyDescent="0.55000000000000004">
      <c r="F94" s="38" t="s">
        <v>50</v>
      </c>
      <c r="G94" s="28"/>
      <c r="H94" s="26">
        <f t="shared" si="28"/>
        <v>0</v>
      </c>
      <c r="I94" s="27">
        <f t="shared" si="29"/>
        <v>0</v>
      </c>
    </row>
    <row r="95" spans="6:9" ht="25" customHeight="1" x14ac:dyDescent="0.55000000000000004">
      <c r="F95" s="38" t="s">
        <v>51</v>
      </c>
      <c r="G95" s="39">
        <f t="shared" ref="G95" si="30">I95/52</f>
        <v>0</v>
      </c>
      <c r="H95" s="49"/>
      <c r="I95" s="27">
        <f t="shared" ref="I95" si="31">H95*12</f>
        <v>0</v>
      </c>
    </row>
    <row r="96" spans="6:9" ht="25" customHeight="1" x14ac:dyDescent="0.55000000000000004">
      <c r="F96" s="38" t="s">
        <v>52</v>
      </c>
      <c r="G96" s="39">
        <f t="shared" ref="G96" si="32">I96/52</f>
        <v>0</v>
      </c>
      <c r="H96" s="49"/>
      <c r="I96" s="27">
        <f t="shared" ref="I96" si="33">H96*12</f>
        <v>0</v>
      </c>
    </row>
    <row r="97" spans="6:9" ht="25" customHeight="1" x14ac:dyDescent="0.55000000000000004">
      <c r="F97" s="38" t="s">
        <v>96</v>
      </c>
      <c r="G97" s="39">
        <f t="shared" ref="G97:G98" si="34">I97/52</f>
        <v>0</v>
      </c>
      <c r="H97" s="26">
        <f t="shared" ref="H97:H98" si="35">I97/12</f>
        <v>0</v>
      </c>
      <c r="I97" s="40"/>
    </row>
    <row r="98" spans="6:9" ht="25" customHeight="1" x14ac:dyDescent="0.55000000000000004">
      <c r="F98" s="38" t="s">
        <v>97</v>
      </c>
      <c r="G98" s="39">
        <f t="shared" si="34"/>
        <v>0</v>
      </c>
      <c r="H98" s="26">
        <f t="shared" si="35"/>
        <v>0</v>
      </c>
      <c r="I98" s="40"/>
    </row>
    <row r="99" spans="6:9" ht="25" customHeight="1" x14ac:dyDescent="0.55000000000000004">
      <c r="F99" s="38" t="s">
        <v>53</v>
      </c>
      <c r="G99" s="28"/>
      <c r="H99" s="26">
        <f t="shared" ref="H99:H101" si="36">(G99*52)/12</f>
        <v>0</v>
      </c>
      <c r="I99" s="27">
        <f t="shared" ref="I99:I101" si="37">G99*52</f>
        <v>0</v>
      </c>
    </row>
    <row r="100" spans="6:9" ht="25" customHeight="1" x14ac:dyDescent="0.55000000000000004">
      <c r="F100" s="38" t="s">
        <v>54</v>
      </c>
      <c r="G100" s="28"/>
      <c r="H100" s="26">
        <f t="shared" si="36"/>
        <v>0</v>
      </c>
      <c r="I100" s="27">
        <f t="shared" si="37"/>
        <v>0</v>
      </c>
    </row>
    <row r="101" spans="6:9" ht="25" customHeight="1" thickBot="1" x14ac:dyDescent="0.6">
      <c r="F101" s="38" t="s">
        <v>13</v>
      </c>
      <c r="G101" s="28"/>
      <c r="H101" s="26">
        <f t="shared" si="36"/>
        <v>0</v>
      </c>
      <c r="I101" s="27">
        <f t="shared" si="37"/>
        <v>0</v>
      </c>
    </row>
    <row r="102" spans="6:9" ht="25" customHeight="1" thickBot="1" x14ac:dyDescent="0.6">
      <c r="F102" s="42" t="s">
        <v>21</v>
      </c>
      <c r="G102" s="43">
        <f>SUM(G93:G101)</f>
        <v>0</v>
      </c>
      <c r="H102" s="43">
        <f>SUM(H93:H101)</f>
        <v>0</v>
      </c>
      <c r="I102" s="43">
        <f>SUM(I93:I101)</f>
        <v>0</v>
      </c>
    </row>
    <row r="103" spans="6:9" x14ac:dyDescent="0.55000000000000004">
      <c r="F103" s="31"/>
      <c r="G103" s="31"/>
      <c r="H103" s="31"/>
      <c r="I103" s="31"/>
    </row>
    <row r="104" spans="6:9" ht="25" customHeight="1" x14ac:dyDescent="0.55000000000000004">
      <c r="F104" s="34" t="s">
        <v>55</v>
      </c>
      <c r="G104" s="46" t="s">
        <v>1</v>
      </c>
      <c r="H104" s="47" t="s">
        <v>2</v>
      </c>
      <c r="I104" s="48" t="s">
        <v>3</v>
      </c>
    </row>
    <row r="105" spans="6:9" ht="25" customHeight="1" x14ac:dyDescent="0.55000000000000004">
      <c r="F105" s="38" t="s">
        <v>56</v>
      </c>
      <c r="G105" s="28"/>
      <c r="H105" s="26">
        <f t="shared" ref="H105:H111" si="38">(G105*52)/12</f>
        <v>0</v>
      </c>
      <c r="I105" s="27">
        <f t="shared" ref="I105:I111" si="39">G105*52</f>
        <v>0</v>
      </c>
    </row>
    <row r="106" spans="6:9" ht="25" customHeight="1" x14ac:dyDescent="0.55000000000000004">
      <c r="F106" s="38" t="s">
        <v>57</v>
      </c>
      <c r="G106" s="28"/>
      <c r="H106" s="26">
        <f t="shared" si="38"/>
        <v>0</v>
      </c>
      <c r="I106" s="27">
        <f t="shared" si="39"/>
        <v>0</v>
      </c>
    </row>
    <row r="107" spans="6:9" ht="25" customHeight="1" x14ac:dyDescent="0.55000000000000004">
      <c r="F107" s="38" t="s">
        <v>58</v>
      </c>
      <c r="G107" s="28"/>
      <c r="H107" s="26">
        <f t="shared" si="38"/>
        <v>0</v>
      </c>
      <c r="I107" s="27">
        <f t="shared" si="39"/>
        <v>0</v>
      </c>
    </row>
    <row r="108" spans="6:9" ht="25" customHeight="1" x14ac:dyDescent="0.55000000000000004">
      <c r="F108" s="38" t="s">
        <v>59</v>
      </c>
      <c r="G108" s="28"/>
      <c r="H108" s="26">
        <f t="shared" si="38"/>
        <v>0</v>
      </c>
      <c r="I108" s="27">
        <f t="shared" si="39"/>
        <v>0</v>
      </c>
    </row>
    <row r="109" spans="6:9" ht="25" customHeight="1" x14ac:dyDescent="0.55000000000000004">
      <c r="F109" s="38" t="s">
        <v>60</v>
      </c>
      <c r="G109" s="28"/>
      <c r="H109" s="26">
        <f t="shared" si="38"/>
        <v>0</v>
      </c>
      <c r="I109" s="27">
        <f t="shared" si="39"/>
        <v>0</v>
      </c>
    </row>
    <row r="110" spans="6:9" ht="25" customHeight="1" x14ac:dyDescent="0.55000000000000004">
      <c r="F110" s="38" t="s">
        <v>52</v>
      </c>
      <c r="G110" s="28"/>
      <c r="H110" s="26">
        <f t="shared" si="38"/>
        <v>0</v>
      </c>
      <c r="I110" s="27">
        <f t="shared" si="39"/>
        <v>0</v>
      </c>
    </row>
    <row r="111" spans="6:9" ht="25" customHeight="1" thickBot="1" x14ac:dyDescent="0.6">
      <c r="F111" s="38" t="s">
        <v>13</v>
      </c>
      <c r="G111" s="28"/>
      <c r="H111" s="26">
        <f t="shared" si="38"/>
        <v>0</v>
      </c>
      <c r="I111" s="27">
        <f t="shared" si="39"/>
        <v>0</v>
      </c>
    </row>
    <row r="112" spans="6:9" ht="25" customHeight="1" thickBot="1" x14ac:dyDescent="0.6">
      <c r="F112" s="42" t="s">
        <v>21</v>
      </c>
      <c r="G112" s="43">
        <f>SUM(G105:G111)</f>
        <v>0</v>
      </c>
      <c r="H112" s="43">
        <f t="shared" ref="H112:I112" si="40">SUM(H105:H111)</f>
        <v>0</v>
      </c>
      <c r="I112" s="43">
        <f t="shared" si="40"/>
        <v>0</v>
      </c>
    </row>
    <row r="113" spans="6:9" x14ac:dyDescent="0.55000000000000004">
      <c r="F113" s="31"/>
      <c r="G113" s="31"/>
      <c r="H113" s="31"/>
      <c r="I113" s="31"/>
    </row>
    <row r="114" spans="6:9" ht="25" customHeight="1" x14ac:dyDescent="0.55000000000000004">
      <c r="F114" s="34" t="s">
        <v>61</v>
      </c>
      <c r="G114" s="46" t="s">
        <v>1</v>
      </c>
      <c r="H114" s="47" t="s">
        <v>2</v>
      </c>
      <c r="I114" s="48" t="s">
        <v>3</v>
      </c>
    </row>
    <row r="115" spans="6:9" ht="25" customHeight="1" x14ac:dyDescent="0.55000000000000004">
      <c r="F115" s="38" t="s">
        <v>62</v>
      </c>
      <c r="G115" s="28">
        <f t="shared" ref="G115" si="41">I115/52</f>
        <v>0</v>
      </c>
      <c r="H115" s="49"/>
      <c r="I115" s="40">
        <f t="shared" ref="I115" si="42">H115*12</f>
        <v>0</v>
      </c>
    </row>
    <row r="116" spans="6:9" ht="25" customHeight="1" x14ac:dyDescent="0.55000000000000004">
      <c r="F116" s="38" t="s">
        <v>63</v>
      </c>
      <c r="G116" s="28">
        <f t="shared" ref="G116:G117" si="43">I116/52</f>
        <v>0</v>
      </c>
      <c r="H116" s="49"/>
      <c r="I116" s="40">
        <f t="shared" ref="I116:I117" si="44">H116*12</f>
        <v>0</v>
      </c>
    </row>
    <row r="117" spans="6:9" ht="25" customHeight="1" thickBot="1" x14ac:dyDescent="0.6">
      <c r="F117" s="38" t="s">
        <v>13</v>
      </c>
      <c r="G117" s="28">
        <f t="shared" si="43"/>
        <v>0</v>
      </c>
      <c r="H117" s="49"/>
      <c r="I117" s="40">
        <f t="shared" si="44"/>
        <v>0</v>
      </c>
    </row>
    <row r="118" spans="6:9" ht="25" customHeight="1" thickBot="1" x14ac:dyDescent="0.6">
      <c r="F118" s="42" t="s">
        <v>21</v>
      </c>
      <c r="G118" s="50">
        <f>SUM(G115:G117)</f>
        <v>0</v>
      </c>
      <c r="H118" s="51">
        <f t="shared" ref="H118:I118" si="45">SUM(H115:H117)</f>
        <v>0</v>
      </c>
      <c r="I118" s="52">
        <f t="shared" si="45"/>
        <v>0</v>
      </c>
    </row>
    <row r="119" spans="6:9" x14ac:dyDescent="0.55000000000000004">
      <c r="F119" s="31"/>
      <c r="G119" s="31"/>
      <c r="H119" s="31"/>
      <c r="I119" s="31"/>
    </row>
    <row r="120" spans="6:9" ht="25" customHeight="1" x14ac:dyDescent="0.55000000000000004">
      <c r="F120" s="34" t="s">
        <v>64</v>
      </c>
      <c r="G120" s="46" t="s">
        <v>1</v>
      </c>
      <c r="H120" s="47" t="s">
        <v>2</v>
      </c>
      <c r="I120" s="48" t="s">
        <v>3</v>
      </c>
    </row>
    <row r="121" spans="6:9" ht="25" customHeight="1" x14ac:dyDescent="0.55000000000000004">
      <c r="F121" s="38" t="s">
        <v>65</v>
      </c>
      <c r="G121" s="28">
        <f t="shared" ref="G121:G124" si="46">I121/52</f>
        <v>0</v>
      </c>
      <c r="H121" s="49"/>
      <c r="I121" s="40">
        <f t="shared" ref="I121:I124" si="47">H121*12</f>
        <v>0</v>
      </c>
    </row>
    <row r="122" spans="6:9" ht="25" customHeight="1" x14ac:dyDescent="0.55000000000000004">
      <c r="F122" s="38" t="s">
        <v>66</v>
      </c>
      <c r="G122" s="28"/>
      <c r="H122" s="26">
        <f t="shared" ref="H122" si="48">(G122*52)/12</f>
        <v>0</v>
      </c>
      <c r="I122" s="27">
        <f t="shared" ref="I122" si="49">G122*52</f>
        <v>0</v>
      </c>
    </row>
    <row r="123" spans="6:9" ht="25" customHeight="1" x14ac:dyDescent="0.55000000000000004">
      <c r="F123" s="38" t="s">
        <v>67</v>
      </c>
      <c r="G123" s="28">
        <f t="shared" si="46"/>
        <v>0</v>
      </c>
      <c r="H123" s="49"/>
      <c r="I123" s="40">
        <f t="shared" si="47"/>
        <v>0</v>
      </c>
    </row>
    <row r="124" spans="6:9" ht="25" customHeight="1" thickBot="1" x14ac:dyDescent="0.6">
      <c r="F124" s="38" t="s">
        <v>13</v>
      </c>
      <c r="G124" s="28">
        <f t="shared" si="46"/>
        <v>0</v>
      </c>
      <c r="H124" s="49"/>
      <c r="I124" s="40">
        <f t="shared" si="47"/>
        <v>0</v>
      </c>
    </row>
    <row r="125" spans="6:9" ht="25" customHeight="1" thickBot="1" x14ac:dyDescent="0.6">
      <c r="F125" s="42" t="s">
        <v>21</v>
      </c>
      <c r="G125" s="43">
        <f>SUM(G121:G124)</f>
        <v>0</v>
      </c>
      <c r="H125" s="43">
        <f t="shared" ref="H125:I125" si="50">SUM(H121:H124)</f>
        <v>0</v>
      </c>
      <c r="I125" s="43">
        <f t="shared" si="50"/>
        <v>0</v>
      </c>
    </row>
    <row r="126" spans="6:9" x14ac:dyDescent="0.55000000000000004">
      <c r="F126" s="31"/>
      <c r="G126" s="31"/>
      <c r="H126" s="31"/>
      <c r="I126" s="31"/>
    </row>
    <row r="127" spans="6:9" ht="25" customHeight="1" x14ac:dyDescent="0.55000000000000004">
      <c r="F127" s="34" t="s">
        <v>68</v>
      </c>
      <c r="G127" s="46" t="s">
        <v>1</v>
      </c>
      <c r="H127" s="47" t="s">
        <v>2</v>
      </c>
      <c r="I127" s="48" t="s">
        <v>3</v>
      </c>
    </row>
    <row r="128" spans="6:9" ht="25" customHeight="1" x14ac:dyDescent="0.55000000000000004">
      <c r="F128" s="38" t="s">
        <v>69</v>
      </c>
      <c r="G128" s="28">
        <f t="shared" ref="G128:G132" si="51">I128/52</f>
        <v>0</v>
      </c>
      <c r="H128" s="49"/>
      <c r="I128" s="40">
        <f t="shared" ref="I128:I132" si="52">H128*12</f>
        <v>0</v>
      </c>
    </row>
    <row r="129" spans="6:9" ht="25" customHeight="1" x14ac:dyDescent="0.55000000000000004">
      <c r="F129" s="38" t="s">
        <v>70</v>
      </c>
      <c r="G129" s="28">
        <f t="shared" si="51"/>
        <v>0</v>
      </c>
      <c r="H129" s="49"/>
      <c r="I129" s="40">
        <f t="shared" si="52"/>
        <v>0</v>
      </c>
    </row>
    <row r="130" spans="6:9" ht="25" customHeight="1" x14ac:dyDescent="0.55000000000000004">
      <c r="F130" s="38" t="s">
        <v>71</v>
      </c>
      <c r="G130" s="28">
        <f t="shared" si="51"/>
        <v>0</v>
      </c>
      <c r="H130" s="49"/>
      <c r="I130" s="40">
        <f t="shared" si="52"/>
        <v>0</v>
      </c>
    </row>
    <row r="131" spans="6:9" ht="25" customHeight="1" x14ac:dyDescent="0.55000000000000004">
      <c r="F131" s="38" t="s">
        <v>72</v>
      </c>
      <c r="G131" s="28">
        <f t="shared" si="51"/>
        <v>0</v>
      </c>
      <c r="H131" s="49"/>
      <c r="I131" s="40">
        <f t="shared" si="52"/>
        <v>0</v>
      </c>
    </row>
    <row r="132" spans="6:9" ht="25" customHeight="1" thickBot="1" x14ac:dyDescent="0.6">
      <c r="F132" s="38" t="s">
        <v>13</v>
      </c>
      <c r="G132" s="28">
        <f t="shared" si="51"/>
        <v>0</v>
      </c>
      <c r="H132" s="49"/>
      <c r="I132" s="40">
        <f t="shared" si="52"/>
        <v>0</v>
      </c>
    </row>
    <row r="133" spans="6:9" ht="25" customHeight="1" thickBot="1" x14ac:dyDescent="0.6">
      <c r="F133" s="42" t="s">
        <v>21</v>
      </c>
      <c r="G133" s="43">
        <f>SUM(G128:G132)</f>
        <v>0</v>
      </c>
      <c r="H133" s="43">
        <f>SUM(H128:H132)</f>
        <v>0</v>
      </c>
      <c r="I133" s="43">
        <f>SUM(I128:I132)</f>
        <v>0</v>
      </c>
    </row>
    <row r="134" spans="6:9" x14ac:dyDescent="0.55000000000000004">
      <c r="F134" s="31"/>
      <c r="G134" s="31"/>
      <c r="H134" s="31"/>
      <c r="I134" s="31"/>
    </row>
    <row r="135" spans="6:9" ht="25" customHeight="1" x14ac:dyDescent="0.55000000000000004">
      <c r="F135" s="34" t="s">
        <v>73</v>
      </c>
      <c r="G135" s="46" t="s">
        <v>1</v>
      </c>
      <c r="H135" s="47" t="s">
        <v>2</v>
      </c>
      <c r="I135" s="48" t="s">
        <v>3</v>
      </c>
    </row>
    <row r="136" spans="6:9" ht="25" customHeight="1" x14ac:dyDescent="0.55000000000000004">
      <c r="F136" s="38" t="s">
        <v>74</v>
      </c>
      <c r="G136" s="28"/>
      <c r="H136" s="26">
        <f t="shared" ref="H136:H139" si="53">(G136*52)/12</f>
        <v>0</v>
      </c>
      <c r="I136" s="27">
        <f t="shared" ref="I136:I139" si="54">G136*52</f>
        <v>0</v>
      </c>
    </row>
    <row r="137" spans="6:9" ht="25" customHeight="1" x14ac:dyDescent="0.55000000000000004">
      <c r="F137" s="38" t="s">
        <v>75</v>
      </c>
      <c r="G137" s="28"/>
      <c r="H137" s="26">
        <f t="shared" si="53"/>
        <v>0</v>
      </c>
      <c r="I137" s="27">
        <f t="shared" si="54"/>
        <v>0</v>
      </c>
    </row>
    <row r="138" spans="6:9" ht="25" customHeight="1" x14ac:dyDescent="0.55000000000000004">
      <c r="F138" s="38" t="s">
        <v>76</v>
      </c>
      <c r="G138" s="28"/>
      <c r="H138" s="26">
        <f t="shared" si="53"/>
        <v>0</v>
      </c>
      <c r="I138" s="27">
        <f t="shared" si="54"/>
        <v>0</v>
      </c>
    </row>
    <row r="139" spans="6:9" ht="25" customHeight="1" x14ac:dyDescent="0.55000000000000004">
      <c r="F139" s="38" t="s">
        <v>77</v>
      </c>
      <c r="G139" s="28"/>
      <c r="H139" s="26">
        <f t="shared" si="53"/>
        <v>0</v>
      </c>
      <c r="I139" s="27">
        <f t="shared" si="54"/>
        <v>0</v>
      </c>
    </row>
    <row r="140" spans="6:9" ht="25" customHeight="1" x14ac:dyDescent="0.55000000000000004">
      <c r="F140" s="38" t="s">
        <v>100</v>
      </c>
      <c r="G140" s="39">
        <f t="shared" ref="G140:G142" si="55">I140/52</f>
        <v>0</v>
      </c>
      <c r="H140" s="26">
        <f t="shared" ref="H140:H142" si="56">I140/12</f>
        <v>0</v>
      </c>
      <c r="I140" s="40"/>
    </row>
    <row r="141" spans="6:9" ht="25" customHeight="1" x14ac:dyDescent="0.55000000000000004">
      <c r="F141" s="38" t="s">
        <v>98</v>
      </c>
      <c r="G141" s="39">
        <f t="shared" si="55"/>
        <v>0</v>
      </c>
      <c r="H141" s="26">
        <f t="shared" si="56"/>
        <v>0</v>
      </c>
      <c r="I141" s="40"/>
    </row>
    <row r="142" spans="6:9" ht="25" customHeight="1" x14ac:dyDescent="0.55000000000000004">
      <c r="F142" s="38" t="s">
        <v>99</v>
      </c>
      <c r="G142" s="39">
        <f t="shared" si="55"/>
        <v>0</v>
      </c>
      <c r="H142" s="26">
        <f t="shared" si="56"/>
        <v>0</v>
      </c>
      <c r="I142" s="40"/>
    </row>
    <row r="143" spans="6:9" ht="25" customHeight="1" thickBot="1" x14ac:dyDescent="0.6">
      <c r="F143" s="38" t="s">
        <v>13</v>
      </c>
      <c r="G143" s="28"/>
      <c r="H143" s="26">
        <f t="shared" ref="H143" si="57">(G143*52)/12</f>
        <v>0</v>
      </c>
      <c r="I143" s="27">
        <f t="shared" ref="I143" si="58">G143*52</f>
        <v>0</v>
      </c>
    </row>
    <row r="144" spans="6:9" ht="25" customHeight="1" thickBot="1" x14ac:dyDescent="0.6">
      <c r="F144" s="42" t="s">
        <v>21</v>
      </c>
      <c r="G144" s="43">
        <f>SUM(G136:G143)</f>
        <v>0</v>
      </c>
      <c r="H144" s="43">
        <f>SUM(H136:H143)</f>
        <v>0</v>
      </c>
      <c r="I144" s="43">
        <f>SUM(I136:I143)</f>
        <v>0</v>
      </c>
    </row>
    <row r="145" spans="6:9" x14ac:dyDescent="0.55000000000000004">
      <c r="F145" s="44"/>
      <c r="G145" s="31"/>
      <c r="H145" s="31"/>
      <c r="I145" s="31"/>
    </row>
    <row r="146" spans="6:9" ht="25" customHeight="1" x14ac:dyDescent="0.55000000000000004">
      <c r="F146" s="34" t="s">
        <v>78</v>
      </c>
      <c r="G146" s="46" t="s">
        <v>1</v>
      </c>
      <c r="H146" s="47" t="s">
        <v>2</v>
      </c>
      <c r="I146" s="48" t="s">
        <v>3</v>
      </c>
    </row>
    <row r="147" spans="6:9" ht="25" customHeight="1" x14ac:dyDescent="0.55000000000000004">
      <c r="F147" s="38" t="s">
        <v>101</v>
      </c>
      <c r="G147" s="39">
        <f t="shared" ref="G147:G151" si="59">I147/52</f>
        <v>0</v>
      </c>
      <c r="H147" s="26">
        <f t="shared" ref="H147:H151" si="60">I147/12</f>
        <v>0</v>
      </c>
      <c r="I147" s="40"/>
    </row>
    <row r="148" spans="6:9" ht="25" customHeight="1" x14ac:dyDescent="0.55000000000000004">
      <c r="F148" s="38" t="s">
        <v>102</v>
      </c>
      <c r="G148" s="39">
        <f t="shared" si="59"/>
        <v>0</v>
      </c>
      <c r="H148" s="26">
        <f t="shared" si="60"/>
        <v>0</v>
      </c>
      <c r="I148" s="40"/>
    </row>
    <row r="149" spans="6:9" ht="25" customHeight="1" x14ac:dyDescent="0.55000000000000004">
      <c r="F149" s="38" t="s">
        <v>103</v>
      </c>
      <c r="G149" s="39">
        <f t="shared" si="59"/>
        <v>0</v>
      </c>
      <c r="H149" s="26">
        <f t="shared" si="60"/>
        <v>0</v>
      </c>
      <c r="I149" s="40"/>
    </row>
    <row r="150" spans="6:9" ht="25" customHeight="1" x14ac:dyDescent="0.55000000000000004">
      <c r="F150" s="38" t="s">
        <v>104</v>
      </c>
      <c r="G150" s="39">
        <f t="shared" si="59"/>
        <v>0</v>
      </c>
      <c r="H150" s="26">
        <f t="shared" si="60"/>
        <v>0</v>
      </c>
      <c r="I150" s="40"/>
    </row>
    <row r="151" spans="6:9" ht="25" customHeight="1" thickBot="1" x14ac:dyDescent="0.6">
      <c r="F151" s="38" t="s">
        <v>105</v>
      </c>
      <c r="G151" s="39">
        <f t="shared" si="59"/>
        <v>0</v>
      </c>
      <c r="H151" s="26">
        <f t="shared" si="60"/>
        <v>0</v>
      </c>
      <c r="I151" s="40"/>
    </row>
    <row r="152" spans="6:9" ht="25" customHeight="1" thickBot="1" x14ac:dyDescent="0.6">
      <c r="F152" s="42" t="s">
        <v>21</v>
      </c>
      <c r="G152" s="43">
        <f>SUM(G147:G151)</f>
        <v>0</v>
      </c>
      <c r="H152" s="43">
        <f t="shared" ref="H152:I152" si="61">SUM(H147:H151)</f>
        <v>0</v>
      </c>
      <c r="I152" s="43">
        <f t="shared" si="61"/>
        <v>0</v>
      </c>
    </row>
    <row r="153" spans="6:9" x14ac:dyDescent="0.55000000000000004">
      <c r="F153" s="44"/>
      <c r="G153" s="31"/>
      <c r="H153" s="31"/>
      <c r="I153" s="31"/>
    </row>
    <row r="154" spans="6:9" ht="25" customHeight="1" x14ac:dyDescent="0.55000000000000004">
      <c r="F154" s="34" t="s">
        <v>79</v>
      </c>
      <c r="G154" s="46" t="s">
        <v>1</v>
      </c>
      <c r="H154" s="47" t="s">
        <v>2</v>
      </c>
      <c r="I154" s="48" t="s">
        <v>3</v>
      </c>
    </row>
    <row r="155" spans="6:9" ht="25" customHeight="1" x14ac:dyDescent="0.55000000000000004">
      <c r="F155" s="38" t="s">
        <v>106</v>
      </c>
      <c r="G155" s="39">
        <f t="shared" ref="G155" si="62">I155/52</f>
        <v>0</v>
      </c>
      <c r="H155" s="39">
        <f>J155/12</f>
        <v>0</v>
      </c>
      <c r="I155" s="27">
        <f t="shared" ref="I155" si="63">H155*12</f>
        <v>0</v>
      </c>
    </row>
    <row r="156" spans="6:9" ht="25" customHeight="1" x14ac:dyDescent="0.55000000000000004">
      <c r="F156" s="38" t="s">
        <v>80</v>
      </c>
      <c r="G156" s="28"/>
      <c r="H156" s="26">
        <f t="shared" ref="H156" si="64">(G156*52)/12</f>
        <v>0</v>
      </c>
      <c r="I156" s="27">
        <f t="shared" ref="I156" si="65">G156*52</f>
        <v>0</v>
      </c>
    </row>
    <row r="157" spans="6:9" ht="25" customHeight="1" x14ac:dyDescent="0.55000000000000004">
      <c r="F157" s="38" t="s">
        <v>81</v>
      </c>
      <c r="G157" s="39">
        <f t="shared" ref="G157" si="66">I157/52</f>
        <v>0</v>
      </c>
      <c r="H157" s="26">
        <f t="shared" ref="H157" si="67">I157/12</f>
        <v>0</v>
      </c>
      <c r="I157" s="40"/>
    </row>
    <row r="158" spans="6:9" ht="25" customHeight="1" x14ac:dyDescent="0.55000000000000004">
      <c r="F158" s="38" t="s">
        <v>82</v>
      </c>
      <c r="G158" s="39">
        <f t="shared" ref="G158" si="68">I158/52</f>
        <v>0</v>
      </c>
      <c r="H158" s="26">
        <f t="shared" ref="H158" si="69">I158/12</f>
        <v>0</v>
      </c>
      <c r="I158" s="40"/>
    </row>
    <row r="159" spans="6:9" ht="25" customHeight="1" thickBot="1" x14ac:dyDescent="0.6">
      <c r="F159" s="38" t="s">
        <v>13</v>
      </c>
      <c r="G159" s="28"/>
      <c r="H159" s="26">
        <f t="shared" ref="H159" si="70">(G159*52)/12</f>
        <v>0</v>
      </c>
      <c r="I159" s="27">
        <f t="shared" ref="I159" si="71">G159*52</f>
        <v>0</v>
      </c>
    </row>
    <row r="160" spans="6:9" ht="25" customHeight="1" thickBot="1" x14ac:dyDescent="0.6">
      <c r="F160" s="53" t="s">
        <v>21</v>
      </c>
      <c r="G160" s="43">
        <f>SUM(G155:G159)</f>
        <v>0</v>
      </c>
      <c r="H160" s="43">
        <f t="shared" ref="H160:I160" si="72">SUM(H155:H159)</f>
        <v>0</v>
      </c>
      <c r="I160" s="43">
        <f t="shared" si="72"/>
        <v>0</v>
      </c>
    </row>
    <row r="161" spans="6:9" ht="25" customHeight="1" thickTop="1" thickBot="1" x14ac:dyDescent="0.6">
      <c r="F161" s="29" t="s">
        <v>83</v>
      </c>
      <c r="G161" s="30">
        <f>SUM(G33,G49,G61,G67,G78,G90,G102,G112,G118,G125,G133,G144,G152,G160)</f>
        <v>0</v>
      </c>
      <c r="H161" s="30">
        <f>SUM(H33,H49,H61,H67,H78,H90,H102,H112,H118,H125,H133,H144,H152,H160)</f>
        <v>0</v>
      </c>
      <c r="I161" s="30">
        <f>SUM(I33,I49,I61,I67,I78,I90,I102,I112,I118,I125,I133,I144,I152,I160)</f>
        <v>0</v>
      </c>
    </row>
    <row r="162" spans="6:9" ht="14.7" thickTop="1" x14ac:dyDescent="0.55000000000000004">
      <c r="F162" s="54"/>
      <c r="G162" s="31"/>
      <c r="H162" s="31"/>
      <c r="I162" s="31"/>
    </row>
    <row r="163" spans="6:9" ht="25" customHeight="1" x14ac:dyDescent="0.55000000000000004">
      <c r="F163" s="5" t="s">
        <v>84</v>
      </c>
      <c r="G163" s="6" t="s">
        <v>1</v>
      </c>
      <c r="H163" s="6" t="s">
        <v>2</v>
      </c>
      <c r="I163" s="6" t="s">
        <v>3</v>
      </c>
    </row>
    <row r="164" spans="6:9" ht="25" customHeight="1" x14ac:dyDescent="0.55000000000000004">
      <c r="F164" s="34" t="s">
        <v>85</v>
      </c>
      <c r="G164" s="55"/>
      <c r="H164" s="56"/>
      <c r="I164" s="57"/>
    </row>
    <row r="165" spans="6:9" ht="25" customHeight="1" x14ac:dyDescent="0.55000000000000004">
      <c r="F165" s="38" t="s">
        <v>86</v>
      </c>
      <c r="G165" s="28"/>
      <c r="H165" s="26">
        <f t="shared" ref="H165:H170" si="73">(G165*52)/12</f>
        <v>0</v>
      </c>
      <c r="I165" s="27">
        <f t="shared" ref="I165:I167" si="74">G165*52</f>
        <v>0</v>
      </c>
    </row>
    <row r="166" spans="6:9" ht="25" customHeight="1" x14ac:dyDescent="0.55000000000000004">
      <c r="F166" s="38" t="s">
        <v>87</v>
      </c>
      <c r="G166" s="28"/>
      <c r="H166" s="26">
        <f t="shared" si="73"/>
        <v>0</v>
      </c>
      <c r="I166" s="27">
        <f t="shared" si="74"/>
        <v>0</v>
      </c>
    </row>
    <row r="167" spans="6:9" ht="25" customHeight="1" x14ac:dyDescent="0.55000000000000004">
      <c r="F167" s="38" t="s">
        <v>13</v>
      </c>
      <c r="G167" s="28"/>
      <c r="H167" s="26">
        <f t="shared" si="73"/>
        <v>0</v>
      </c>
      <c r="I167" s="27">
        <f t="shared" si="74"/>
        <v>0</v>
      </c>
    </row>
    <row r="168" spans="6:9" ht="25" customHeight="1" x14ac:dyDescent="0.55000000000000004">
      <c r="F168" s="34" t="s">
        <v>88</v>
      </c>
      <c r="G168" s="55"/>
      <c r="H168" s="56"/>
      <c r="I168" s="57"/>
    </row>
    <row r="169" spans="6:9" ht="25" customHeight="1" x14ac:dyDescent="0.55000000000000004">
      <c r="F169" s="38" t="s">
        <v>89</v>
      </c>
      <c r="G169" s="28"/>
      <c r="H169" s="26">
        <f t="shared" si="73"/>
        <v>0</v>
      </c>
      <c r="I169" s="27">
        <f t="shared" ref="I169:I170" si="75">G169*52</f>
        <v>0</v>
      </c>
    </row>
    <row r="170" spans="6:9" ht="25" customHeight="1" thickBot="1" x14ac:dyDescent="0.6">
      <c r="F170" s="38" t="s">
        <v>13</v>
      </c>
      <c r="G170" s="28"/>
      <c r="H170" s="26">
        <f t="shared" si="73"/>
        <v>0</v>
      </c>
      <c r="I170" s="27">
        <f t="shared" si="75"/>
        <v>0</v>
      </c>
    </row>
    <row r="171" spans="6:9" ht="25" customHeight="1" thickTop="1" thickBot="1" x14ac:dyDescent="0.6">
      <c r="F171" s="29" t="s">
        <v>90</v>
      </c>
      <c r="G171" s="30">
        <f>SUM(G165:G167,G169:G170)</f>
        <v>0</v>
      </c>
      <c r="H171" s="30">
        <f t="shared" ref="H171:I171" si="76">SUM(H165:H167,H169:H170)</f>
        <v>0</v>
      </c>
      <c r="I171" s="30">
        <f t="shared" si="76"/>
        <v>0</v>
      </c>
    </row>
    <row r="172" spans="6:9" ht="14.7" thickTop="1" x14ac:dyDescent="0.55000000000000004">
      <c r="F172" s="31"/>
      <c r="G172" s="31"/>
      <c r="H172" s="31"/>
      <c r="I172" s="31"/>
    </row>
    <row r="173" spans="6:9" x14ac:dyDescent="0.55000000000000004">
      <c r="F173" s="3"/>
      <c r="G173" s="3"/>
      <c r="H173" s="3"/>
      <c r="I173" s="3"/>
    </row>
  </sheetData>
  <mergeCells count="2">
    <mergeCell ref="F1:I11"/>
    <mergeCell ref="F12:I12"/>
  </mergeCells>
  <pageMargins left="0.7" right="0.7" top="0.75" bottom="0.75" header="0.3" footer="0.3"/>
  <pageSetup paperSize="9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Overview</vt:lpstr>
      <vt:lpstr>Budget Calculator</vt:lpstr>
      <vt:lpstr>'Budget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 Assistant</dc:creator>
  <cp:lastModifiedBy>Kat McGregor (Advocacy Support)</cp:lastModifiedBy>
  <dcterms:created xsi:type="dcterms:W3CDTF">2016-04-18T01:57:21Z</dcterms:created>
  <dcterms:modified xsi:type="dcterms:W3CDTF">2023-07-05T02:08:45Z</dcterms:modified>
</cp:coreProperties>
</file>